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การค้าฯ" sheetId="1" r:id="rId1"/>
  </sheets>
  <externalReferences>
    <externalReference r:id="rId4"/>
  </externalReferences>
  <definedNames>
    <definedName name="_xlnm.Print_Titles" localSheetId="0">'การค้าฯ'!$1:$3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<sst xmlns="http://schemas.openxmlformats.org/spreadsheetml/2006/main" count="350" uniqueCount="123">
  <si>
    <t>แผนผังสถิติทางการของผลิตภัณฑ์ที่มีศักยภาพ : การค้าชายแดน</t>
  </si>
  <si>
    <t>ที่</t>
  </si>
  <si>
    <t>ห่วงโซ่คุณค่า (VC), ปัจจัยแห่งความสำเร็จ (CSF), ตัวชี้วัด และรายการสถิติทางการ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</si>
  <si>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</si>
  <si>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</si>
  <si>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</si>
  <si>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</si>
  <si>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</si>
  <si>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</si>
  <si>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</si>
  <si>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</si>
  <si>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</si>
  <si>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</si>
  <si>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</si>
  <si>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</si>
  <si>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</si>
  <si>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</si>
  <si>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</t>
  </si>
  <si>
    <t xml:space="preserve">โครงสร้างพื้นฐานทางการค้า การลงทุน
</t>
  </si>
  <si>
    <t xml:space="preserve">CSF 1 พัฒนาฐานข้อมูลการผลิตและการบริโภคสินค้า
</t>
  </si>
  <si>
    <t>KPI 1.1 จำนวนฐานข้อมูลการผลิตและการบริโภคสินค้า</t>
  </si>
  <si>
    <t>1.1.1 จำนวนฐานข้อมูลการผลิตและการบริโภค</t>
  </si>
  <si>
    <t>โรงงาน</t>
  </si>
  <si>
    <t>มี</t>
  </si>
  <si>
    <t>รายงาน</t>
  </si>
  <si>
    <t>รายปี</t>
  </si>
  <si>
    <t>อุตสาหกรรมจังหวัด</t>
  </si>
  <si>
    <t xml:space="preserve">CSF 2 พัฒนาฐานข้อมูลการตลาดและปริมาณการส่งออก (Trade &amp; Market Intelligence)
</t>
  </si>
  <si>
    <t>KPI 2.1 รายการสินค้าส่งออก 10 อันดับแรก</t>
  </si>
  <si>
    <t>2.1.1 รายการสินค้าส่งออก 10 อันดับแรก</t>
  </si>
  <si>
    <t>ด่านศุลกากร</t>
  </si>
  <si>
    <t>- น้ำมันเบนซินไร้สารตะกั่ว</t>
  </si>
  <si>
    <t>บาท</t>
  </si>
  <si>
    <t>-</t>
  </si>
  <si>
    <t>- น้ำมันดีเซลหมุนเร็ว</t>
  </si>
  <si>
    <t>- ครีมเทียม ชนิดพร่องไขมัน</t>
  </si>
  <si>
    <t>n/a</t>
  </si>
  <si>
    <t>- บะหมี่กึ่งสำเร็จรูป</t>
  </si>
  <si>
    <t>- ขนมปัง</t>
  </si>
  <si>
    <t>- ท็อฟฟี่</t>
  </si>
  <si>
    <t>- เครื่องดื่มชูกำลัง</t>
  </si>
  <si>
    <t>- ขนมที่ทำจากน้ำตาล</t>
  </si>
  <si>
    <t>- กระดาษ</t>
  </si>
  <si>
    <t>- ยางรถยนต์</t>
  </si>
  <si>
    <t>- สุกรพันธุ์</t>
  </si>
  <si>
    <t>- กระดาษไม่เคลือบ</t>
  </si>
  <si>
    <t>- เบียร์</t>
  </si>
  <si>
    <t>- วิสกี้</t>
  </si>
  <si>
    <t>- ปูนซีเมนต์</t>
  </si>
  <si>
    <t>- น้ำลิ้นจี่</t>
  </si>
  <si>
    <t>- น้ำมันปาล์มโอลีน</t>
  </si>
  <si>
    <t>- น้ำฟักเขียว</t>
  </si>
  <si>
    <t>- ขนมปังกรอบ</t>
  </si>
  <si>
    <t>- โทรศัพท์เคลื่อนที่</t>
  </si>
  <si>
    <t>- นม UHT</t>
  </si>
  <si>
    <t>- นมถั่วเหลือง</t>
  </si>
  <si>
    <t>- รถยนต์</t>
  </si>
  <si>
    <t>- น้ำอัดลม</t>
  </si>
  <si>
    <t>- เครื่องจักร</t>
  </si>
  <si>
    <t>- เครื่องดื่มชาเขียว</t>
  </si>
  <si>
    <t>- เครื่องใช้ไฟฟ้า</t>
  </si>
  <si>
    <t>- น้ำมันหล่อลื่น</t>
  </si>
  <si>
    <t>- อาหารสัตว์</t>
  </si>
  <si>
    <t>- อาหารแปรรูป</t>
  </si>
  <si>
    <t>- ผงชูรส</t>
  </si>
  <si>
    <t>- สีทาบ้าน</t>
  </si>
  <si>
    <t>- อื่นๆ</t>
  </si>
  <si>
    <t>รวม</t>
  </si>
  <si>
    <t>2.1.1 ปริมาณการส่งออก (Trading &amp; Market Intelligence)ที่เป็นปัจจุบัน</t>
  </si>
  <si>
    <t>KGM</t>
  </si>
  <si>
    <t>2.1.2 จำนวนผู้ใช้ข้อมูลการตลาดและปริมาณการส่งออก (Trade &amp; Market Intelligence)</t>
  </si>
  <si>
    <t>ราย</t>
  </si>
  <si>
    <t>พาณิชย์จังหวัด</t>
  </si>
  <si>
    <t>2.1.3 จำนวนเงินภาษีนำเข้าที่ผ่านด่านชายแดน</t>
  </si>
  <si>
    <t>2.1.4 จำนวนเงินภาษีส่งออกที่ผ่านด่านชายแดน</t>
  </si>
  <si>
    <t xml:space="preserve">CSF 3 เงินลงทุนและการเข้าถึงแหล่งเงินทุน
</t>
  </si>
  <si>
    <t>KPI 3.1 จำนวนเงินลงทุนที่ผู้ประกอบการได้รับการสนับสนุนจากแหล่งทุน</t>
  </si>
  <si>
    <t>3.1.1 จำนวนเงินลงทุนที่ผู้ประกอบการได้รับการสนับสนุนจากแหล่งทุน(BOI,SME)</t>
  </si>
  <si>
    <t>ล้านบาท</t>
  </si>
  <si>
    <t>คลังจังหวัด</t>
  </si>
  <si>
    <t>ข้อมูลสินเชื่อจากธนาคาร SME</t>
  </si>
  <si>
    <t>VC 2</t>
  </si>
  <si>
    <t xml:space="preserve">การพัฒนาระบบบริหารจัดการ
</t>
  </si>
  <si>
    <t xml:space="preserve">CSF 1 การใช้สิทธิประโยชน์ทางภาษีที่เป็นข้อตกลงระหว่างประเทศ เช่น ข้อตกลงทางการค้า
</t>
  </si>
  <si>
    <t xml:space="preserve">KPI 1.1 จำนวนผู้ประกอบการส่งออก/นำเข้าที่ด่านได้ใช้ประโยชน์ทางภาษีที่เป็นข้อตกลงระหว่างประเทศ เช่น ข้อตกลงทางการค้า
</t>
  </si>
  <si>
    <t xml:space="preserve">1.1.1 จำนวนผู้ประกอบการส่งออก/นำเข้าที่ด่านได้ใช้ประโยชน์ทางภาษีที่เป็นข้อตกลงเขตการค้าเสรีอาเซียน (ปีงบประมาณ)
</t>
  </si>
  <si>
    <t>VC 3</t>
  </si>
  <si>
    <t xml:space="preserve">การพัฒนาผู้ประกอบการและส่งเสริมธุรกิจ
</t>
  </si>
  <si>
    <t xml:space="preserve">CSF 1 พัฒนาผู้ประกอบการให้มีขีดความสามารถในการแข่งขันรองรับการค้าการลงทุน 
</t>
  </si>
  <si>
    <t xml:space="preserve">KPI 1.1 จำนวนผู้ประกอบการที่ได้รับการพัฒนาและส่งเสริมให้มีขีดความสามารถในการแข่งขันด้านการค้าการลงทุน </t>
  </si>
  <si>
    <t xml:space="preserve">1.1.1 จำนวนผู้ประกอบการที่ได้รับการพัฒนาให้มีขีดความสามารถในการแข่งขันด้านการค้าการลงทุน </t>
  </si>
  <si>
    <t>หอการค้าจังหวัด,สมาคมการค้าและการท่องเที่ยวชายแดนไทย-กัมพูชา</t>
  </si>
  <si>
    <t>1.1.2 จำนวนผู้ประกอบการที่ได้รับการส่งเสริมการลงทุน</t>
  </si>
  <si>
    <t xml:space="preserve">CSF 2 การส่งเสริม พัฒนาการรวมกลุ่มผู้ประกอบการค้า
</t>
  </si>
  <si>
    <t>KPI 2.1 จำนวนการรวมกลุ่มผู้ประกอบการค้า</t>
  </si>
  <si>
    <t>2.1.1 จำนวนกลุ่มผู้ประกอบการ</t>
  </si>
  <si>
    <t xml:space="preserve">CSF 3 การยกระดับความพร้อมด้านเทคโนโลยี (Technology Readiness)
</t>
  </si>
  <si>
    <t>KPI 3.1 ระดับความพร้อมด้านเทคโนโลยี (Technology Readiness) ที่ผู้ประกอบการและคู่ค้าสามารถเข้าถึงได้ง่าย   เช่น โทรศัพท์ โทรสาร Internet ระบบพาณิชย์ อิเล็กโทรนิกส์ (E-Commerce) เป็นต้น)</t>
  </si>
  <si>
    <t>3.1.1 ระดับความพร้อมด้านเทคโนโลยี (Technology Readiness)ที่ผู้ประกอบการและคู่ค้าสามารถเข้าถึงได้ง่าย</t>
  </si>
  <si>
    <t>สมาคมการค้าและการท่องเที่ยวชายแดนไทย-กัมพูชา</t>
  </si>
  <si>
    <t xml:space="preserve">CSF 4 พัฒนาแรงงานให้มีฝีมือเพื่อรองรับการค้าการลงทุน
</t>
  </si>
  <si>
    <t>KPI 4.1 จำนวนแรงงานที่ได้รับการพัฒนาฝีมือและได้รับการรับรองว่ามีความรู้ความสามารถด้านการค้าการลงทุน</t>
  </si>
  <si>
    <t>4.1.1 จำนวนแรงงานที่ได้รับการพัฒนายกระดับฝีมือแรงงานตามความต้องการของผู้ประกอบการด้านการบริการและอุตสาหกรรมย่อยภาคเกษตรและประมง</t>
  </si>
  <si>
    <t>ศูนย์พัฒนาฝีมือแรงงานจังหวัด</t>
  </si>
  <si>
    <t>KPI 4.2 จำนวนผู้จบการศึกษาจากสถาบันการศึกษาในจังหวัดสาขาวิชาเกี่ยวกับการค้าการลงทุน</t>
  </si>
  <si>
    <t>4.2.1 จำนวนผู้จบการศึกษาจากสถาบันการศึกษาในจังหวัดสาขาวิชาเกี่ยวกับการค้าการลงทุน</t>
  </si>
  <si>
    <t>วิทยาลัยเทคนิค,วิทยาลัยสารพัดช่าง</t>
  </si>
  <si>
    <t>VC 4</t>
  </si>
  <si>
    <t>การบริหารจัดการสินค้า (Logistics)</t>
  </si>
  <si>
    <t xml:space="preserve">CSF 1 การจัดการงานด้านศุลกากร (ส่งออก/นำเข้า)
</t>
  </si>
  <si>
    <t xml:space="preserve">KPI 1.1 มูลค่าการค้าชายแดนเพิ่มขึ้น </t>
  </si>
  <si>
    <t>1.1.1 มูลค่าการนำเข้าการค้าชายแดนในปีปัจจุบันและปีที่ผ่านมา</t>
  </si>
  <si>
    <t>1.1.2 มูลค่าการส่งออกการค้าชายแดนในปีปัจจุบันและปีที่ผ่านมา</t>
  </si>
  <si>
    <t>VC 5</t>
  </si>
  <si>
    <t>พัฒนา ด้านการตลาดและช่องทางการจัดจำหน่าย</t>
  </si>
  <si>
    <t xml:space="preserve">CSF 1 การพัฒนาช่องทางการจัดจำหน่ายสินค้า
</t>
  </si>
  <si>
    <t>KPI 1.1 จำนวนช่องทางการจัดจำหน่ายสินค้า</t>
  </si>
  <si>
    <t>1.1.1 จำนวนช่องทางการจัดจำหน่ายสินค้า(งานแสดงสินค้าในประเทศและต่างประเทศ)</t>
  </si>
  <si>
    <t xml:space="preserve">CSF 2 การโฆษณาและประชาสัมพันธ์ผ่านสื่อต่างๆ
</t>
  </si>
  <si>
    <t>KPI 2.1 จำนวนครั้งของการโฆษณาและประชาสัมพันธ์ผ่านสื่อต่างๆ</t>
  </si>
  <si>
    <t>2.1.1 จำนวนครั้งของการโฆษณาและประชาสัมพันธ์ผ่านสื่อต่างๆ</t>
  </si>
  <si>
    <t>ข่าว/รายการ</t>
  </si>
  <si>
    <t xml:space="preserve">ประชาสัมพันธ์,สมาคมการค้าและการท่องเที่ยวชายแดนไทย-กัมพูชา 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</si>
</sst>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u val="single"/>
      <sz val="12"/>
      <name val="TH SarabunPSK"/>
      <family val="2"/>
    </font>
    <font>
      <b/>
      <sz val="12"/>
      <color indexed="10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1.5"/>
      <name val="TH SarabunPSK"/>
      <family val="2"/>
    </font>
    <font>
      <b/>
      <sz val="11.5"/>
      <name val="TH SarabunPSK"/>
      <family val="2"/>
    </font>
    <font>
      <sz val="12"/>
      <color indexed="10"/>
      <name val="TH SarabunPSK"/>
      <family val="2"/>
    </font>
    <font>
      <b/>
      <sz val="9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18" fillId="0" borderId="0" xfId="49" applyFont="1" applyAlignment="1">
      <alignment horizontal="center"/>
      <protection/>
    </xf>
    <xf numFmtId="0" fontId="19" fillId="0" borderId="0" xfId="0" applyFont="1" applyAlignment="1">
      <alignment/>
    </xf>
    <xf numFmtId="0" fontId="20" fillId="0" borderId="0" xfId="49" applyFont="1" applyAlignment="1">
      <alignment horizontal="center" vertical="top"/>
      <protection/>
    </xf>
    <xf numFmtId="0" fontId="20" fillId="0" borderId="0" xfId="49" applyFont="1">
      <alignment/>
      <protection/>
    </xf>
    <xf numFmtId="0" fontId="20" fillId="0" borderId="0" xfId="49" applyFont="1" applyAlignment="1">
      <alignment horizontal="center"/>
      <protection/>
    </xf>
    <xf numFmtId="0" fontId="21" fillId="0" borderId="0" xfId="49" applyFont="1">
      <alignment/>
      <protection/>
    </xf>
    <xf numFmtId="0" fontId="20" fillId="0" borderId="0" xfId="0" applyFont="1" applyAlignment="1">
      <alignment/>
    </xf>
    <xf numFmtId="0" fontId="21" fillId="33" borderId="10" xfId="49" applyFont="1" applyFill="1" applyBorder="1" applyAlignment="1">
      <alignment horizontal="center" vertical="center" wrapText="1"/>
      <protection/>
    </xf>
    <xf numFmtId="0" fontId="21" fillId="33" borderId="11" xfId="49" applyFont="1" applyFill="1" applyBorder="1" applyAlignment="1">
      <alignment horizontal="center" vertical="center" wrapText="1"/>
      <protection/>
    </xf>
    <xf numFmtId="0" fontId="21" fillId="33" borderId="12" xfId="49" applyFont="1" applyFill="1" applyBorder="1" applyAlignment="1">
      <alignment horizontal="center" vertical="center" wrapText="1"/>
      <protection/>
    </xf>
    <xf numFmtId="0" fontId="22" fillId="0" borderId="13" xfId="49" applyFont="1" applyBorder="1" applyAlignment="1">
      <alignment horizontal="center" vertical="top"/>
      <protection/>
    </xf>
    <xf numFmtId="0" fontId="22" fillId="0" borderId="14" xfId="49" applyFont="1" applyBorder="1" applyAlignment="1">
      <alignment vertical="top"/>
      <protection/>
    </xf>
    <xf numFmtId="0" fontId="22" fillId="0" borderId="13" xfId="49" applyFont="1" applyBorder="1" applyAlignment="1">
      <alignment vertical="top"/>
      <protection/>
    </xf>
    <xf numFmtId="0" fontId="23" fillId="0" borderId="0" xfId="0" applyFont="1" applyAlignment="1">
      <alignment/>
    </xf>
    <xf numFmtId="0" fontId="21" fillId="0" borderId="15" xfId="49" applyFont="1" applyBorder="1" applyAlignment="1">
      <alignment horizontal="center" vertical="top"/>
      <protection/>
    </xf>
    <xf numFmtId="0" fontId="21" fillId="0" borderId="0" xfId="0" applyFont="1" applyBorder="1" applyAlignment="1">
      <alignment vertical="top"/>
    </xf>
    <xf numFmtId="0" fontId="21" fillId="0" borderId="0" xfId="49" applyFont="1" applyBorder="1" applyAlignment="1">
      <alignment vertical="top"/>
      <protection/>
    </xf>
    <xf numFmtId="0" fontId="21" fillId="0" borderId="15" xfId="49" applyFont="1" applyBorder="1" applyAlignment="1">
      <alignment vertical="top"/>
      <protection/>
    </xf>
    <xf numFmtId="0" fontId="21" fillId="0" borderId="0" xfId="49" applyFont="1" applyBorder="1" applyAlignment="1">
      <alignment vertical="top" wrapText="1"/>
      <protection/>
    </xf>
    <xf numFmtId="0" fontId="20" fillId="0" borderId="16" xfId="49" applyFont="1" applyBorder="1" applyAlignment="1">
      <alignment horizontal="center" vertical="top"/>
      <protection/>
    </xf>
    <xf numFmtId="0" fontId="21" fillId="0" borderId="17" xfId="49" applyFont="1" applyBorder="1" applyAlignment="1">
      <alignment horizontal="left" vertical="top"/>
      <protection/>
    </xf>
    <xf numFmtId="0" fontId="20" fillId="0" borderId="17" xfId="0" applyFont="1" applyBorder="1" applyAlignment="1">
      <alignment vertical="top"/>
    </xf>
    <xf numFmtId="164" fontId="20" fillId="0" borderId="16" xfId="49" applyNumberFormat="1" applyFont="1" applyBorder="1" applyAlignment="1">
      <alignment horizontal="center" vertical="top"/>
      <protection/>
    </xf>
    <xf numFmtId="164" fontId="21" fillId="0" borderId="16" xfId="49" applyNumberFormat="1" applyFont="1" applyBorder="1" applyAlignment="1">
      <alignment horizontal="right" vertical="top"/>
      <protection/>
    </xf>
    <xf numFmtId="164" fontId="48" fillId="0" borderId="16" xfId="49" applyNumberFormat="1" applyFont="1" applyBorder="1" applyAlignment="1">
      <alignment horizontal="right" vertical="top"/>
      <protection/>
    </xf>
    <xf numFmtId="0" fontId="20" fillId="0" borderId="16" xfId="49" applyFont="1" applyBorder="1" applyAlignment="1">
      <alignment vertical="top" wrapText="1"/>
      <protection/>
    </xf>
    <xf numFmtId="0" fontId="21" fillId="0" borderId="16" xfId="49" applyFont="1" applyBorder="1" applyAlignment="1">
      <alignment vertical="top"/>
      <protection/>
    </xf>
    <xf numFmtId="0" fontId="21" fillId="0" borderId="13" xfId="49" applyFont="1" applyBorder="1" applyAlignment="1">
      <alignment horizontal="center" vertical="top"/>
      <protection/>
    </xf>
    <xf numFmtId="0" fontId="21" fillId="0" borderId="18" xfId="49" applyFont="1" applyBorder="1" applyAlignment="1">
      <alignment horizontal="left" vertical="top" wrapText="1"/>
      <protection/>
    </xf>
    <xf numFmtId="0" fontId="21" fillId="0" borderId="14" xfId="49" applyFont="1" applyBorder="1" applyAlignment="1">
      <alignment horizontal="left" vertical="top" wrapText="1"/>
      <protection/>
    </xf>
    <xf numFmtId="0" fontId="21" fillId="0" borderId="19" xfId="49" applyFont="1" applyBorder="1" applyAlignment="1">
      <alignment horizontal="left" vertical="top" wrapText="1"/>
      <protection/>
    </xf>
    <xf numFmtId="0" fontId="21" fillId="0" borderId="13" xfId="49" applyFont="1" applyBorder="1" applyAlignment="1">
      <alignment horizontal="center" vertical="top" wrapText="1"/>
      <protection/>
    </xf>
    <xf numFmtId="164" fontId="21" fillId="0" borderId="13" xfId="49" applyNumberFormat="1" applyFont="1" applyBorder="1" applyAlignment="1">
      <alignment horizontal="center" vertical="top" wrapText="1"/>
      <protection/>
    </xf>
    <xf numFmtId="0" fontId="21" fillId="0" borderId="13" xfId="49" applyFont="1" applyBorder="1" applyAlignment="1">
      <alignment vertical="top" wrapText="1"/>
      <protection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left" vertical="top"/>
    </xf>
    <xf numFmtId="0" fontId="21" fillId="0" borderId="20" xfId="49" applyFont="1" applyBorder="1" applyAlignment="1">
      <alignment horizontal="left" vertical="top"/>
      <protection/>
    </xf>
    <xf numFmtId="0" fontId="21" fillId="0" borderId="21" xfId="49" applyFont="1" applyBorder="1" applyAlignment="1">
      <alignment horizontal="left" vertical="top"/>
      <protection/>
    </xf>
    <xf numFmtId="0" fontId="21" fillId="0" borderId="0" xfId="0" applyFont="1" applyBorder="1" applyAlignment="1">
      <alignment/>
    </xf>
    <xf numFmtId="0" fontId="20" fillId="0" borderId="15" xfId="49" applyFont="1" applyBorder="1" applyAlignment="1">
      <alignment horizontal="center" vertical="top"/>
      <protection/>
    </xf>
    <xf numFmtId="0" fontId="21" fillId="0" borderId="0" xfId="49" applyFont="1" applyBorder="1" applyAlignment="1">
      <alignment horizontal="left" vertical="top"/>
      <protection/>
    </xf>
    <xf numFmtId="0" fontId="20" fillId="0" borderId="0" xfId="0" applyFont="1" applyBorder="1" applyAlignment="1">
      <alignment vertical="top"/>
    </xf>
    <xf numFmtId="164" fontId="20" fillId="0" borderId="15" xfId="49" applyNumberFormat="1" applyFont="1" applyBorder="1" applyAlignment="1">
      <alignment horizontal="center" vertical="top"/>
      <protection/>
    </xf>
    <xf numFmtId="164" fontId="21" fillId="0" borderId="15" xfId="49" applyNumberFormat="1" applyFont="1" applyBorder="1" applyAlignment="1">
      <alignment horizontal="right" vertical="top"/>
      <protection/>
    </xf>
    <xf numFmtId="0" fontId="20" fillId="0" borderId="15" xfId="49" applyFont="1" applyBorder="1" applyAlignment="1">
      <alignment vertical="top" wrapText="1"/>
      <protection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3" fontId="21" fillId="0" borderId="15" xfId="49" applyNumberFormat="1" applyFont="1" applyBorder="1" applyAlignment="1">
      <alignment horizontal="right" vertical="center" shrinkToFit="1"/>
      <protection/>
    </xf>
    <xf numFmtId="3" fontId="25" fillId="0" borderId="15" xfId="49" applyNumberFormat="1" applyFont="1" applyBorder="1" applyAlignment="1">
      <alignment horizontal="right" vertical="center"/>
      <protection/>
    </xf>
    <xf numFmtId="3" fontId="25" fillId="0" borderId="15" xfId="49" applyNumberFormat="1" applyFont="1" applyBorder="1" applyAlignment="1">
      <alignment horizontal="right" vertical="top"/>
      <protection/>
    </xf>
    <xf numFmtId="164" fontId="26" fillId="0" borderId="15" xfId="49" applyNumberFormat="1" applyFont="1" applyBorder="1" applyAlignment="1">
      <alignment horizontal="right" vertical="top"/>
      <protection/>
    </xf>
    <xf numFmtId="3" fontId="21" fillId="0" borderId="15" xfId="49" applyNumberFormat="1" applyFont="1" applyBorder="1" applyAlignment="1">
      <alignment horizontal="right" vertical="top"/>
      <protection/>
    </xf>
    <xf numFmtId="164" fontId="20" fillId="0" borderId="15" xfId="49" applyNumberFormat="1" applyFont="1" applyBorder="1" applyAlignment="1">
      <alignment horizontal="right" vertical="top"/>
      <protection/>
    </xf>
    <xf numFmtId="164" fontId="19" fillId="0" borderId="15" xfId="49" applyNumberFormat="1" applyFont="1" applyBorder="1" applyAlignment="1">
      <alignment horizontal="right" vertical="top"/>
      <protection/>
    </xf>
    <xf numFmtId="43" fontId="20" fillId="0" borderId="15" xfId="49" applyNumberFormat="1" applyFont="1" applyBorder="1" applyAlignment="1">
      <alignment horizontal="right" vertical="center" shrinkToFit="1"/>
      <protection/>
    </xf>
    <xf numFmtId="43" fontId="26" fillId="0" borderId="15" xfId="49" applyNumberFormat="1" applyFont="1" applyBorder="1" applyAlignment="1">
      <alignment horizontal="right" vertical="center" shrinkToFit="1"/>
      <protection/>
    </xf>
    <xf numFmtId="43" fontId="27" fillId="0" borderId="15" xfId="49" applyNumberFormat="1" applyFont="1" applyBorder="1" applyAlignment="1">
      <alignment horizontal="right" vertical="center" shrinkToFit="1"/>
      <protection/>
    </xf>
    <xf numFmtId="164" fontId="27" fillId="0" borderId="15" xfId="49" applyNumberFormat="1" applyFont="1" applyBorder="1" applyAlignment="1">
      <alignment horizontal="right" vertical="top"/>
      <protection/>
    </xf>
    <xf numFmtId="0" fontId="20" fillId="0" borderId="10" xfId="49" applyFont="1" applyBorder="1" applyAlignment="1">
      <alignment horizontal="center" vertical="top"/>
      <protection/>
    </xf>
    <xf numFmtId="0" fontId="21" fillId="0" borderId="11" xfId="49" applyFont="1" applyBorder="1" applyAlignment="1">
      <alignment horizontal="left" vertical="top"/>
      <protection/>
    </xf>
    <xf numFmtId="0" fontId="21" fillId="0" borderId="12" xfId="49" applyFont="1" applyBorder="1" applyAlignment="1">
      <alignment horizontal="left" vertical="top"/>
      <protection/>
    </xf>
    <xf numFmtId="49" fontId="21" fillId="0" borderId="22" xfId="0" applyNumberFormat="1" applyFont="1" applyBorder="1" applyAlignment="1">
      <alignment horizontal="center" vertical="top"/>
    </xf>
    <xf numFmtId="164" fontId="20" fillId="0" borderId="10" xfId="49" applyNumberFormat="1" applyFont="1" applyBorder="1" applyAlignment="1">
      <alignment horizontal="center" vertical="top"/>
      <protection/>
    </xf>
    <xf numFmtId="3" fontId="21" fillId="0" borderId="10" xfId="49" applyNumberFormat="1" applyFont="1" applyBorder="1" applyAlignment="1">
      <alignment horizontal="right" vertical="center" shrinkToFit="1"/>
      <protection/>
    </xf>
    <xf numFmtId="43" fontId="28" fillId="0" borderId="10" xfId="49" applyNumberFormat="1" applyFont="1" applyBorder="1" applyAlignment="1">
      <alignment horizontal="right" vertical="center" shrinkToFit="1"/>
      <protection/>
    </xf>
    <xf numFmtId="164" fontId="28" fillId="0" borderId="10" xfId="49" applyNumberFormat="1" applyFont="1" applyBorder="1" applyAlignment="1">
      <alignment horizontal="right" vertical="top"/>
      <protection/>
    </xf>
    <xf numFmtId="164" fontId="28" fillId="0" borderId="15" xfId="49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0" fillId="0" borderId="12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20" fillId="0" borderId="12" xfId="0" applyFont="1" applyBorder="1" applyAlignment="1">
      <alignment horizontal="left" vertical="top"/>
    </xf>
    <xf numFmtId="43" fontId="26" fillId="0" borderId="10" xfId="49" applyNumberFormat="1" applyFont="1" applyBorder="1" applyAlignment="1">
      <alignment horizontal="right" vertical="center" shrinkToFit="1"/>
      <protection/>
    </xf>
    <xf numFmtId="4" fontId="26" fillId="0" borderId="10" xfId="0" applyNumberFormat="1" applyFont="1" applyBorder="1" applyAlignment="1">
      <alignment vertical="center" shrinkToFit="1"/>
    </xf>
    <xf numFmtId="0" fontId="20" fillId="0" borderId="13" xfId="0" applyFont="1" applyBorder="1" applyAlignment="1">
      <alignment horizontal="center" vertical="top"/>
    </xf>
    <xf numFmtId="0" fontId="20" fillId="0" borderId="18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 horizontal="left" vertical="top"/>
    </xf>
    <xf numFmtId="164" fontId="21" fillId="0" borderId="10" xfId="40" applyNumberFormat="1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0" fontId="20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0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1" fontId="21" fillId="0" borderId="15" xfId="49" applyNumberFormat="1" applyFont="1" applyBorder="1" applyAlignment="1">
      <alignment horizontal="right" vertical="top" shrinkToFit="1"/>
      <protection/>
    </xf>
    <xf numFmtId="1" fontId="21" fillId="0" borderId="15" xfId="0" applyNumberFormat="1" applyFont="1" applyBorder="1" applyAlignment="1">
      <alignment vertical="top"/>
    </xf>
    <xf numFmtId="1" fontId="21" fillId="0" borderId="15" xfId="0" applyNumberFormat="1" applyFont="1" applyBorder="1" applyAlignment="1">
      <alignment horizontal="right" vertical="top"/>
    </xf>
    <xf numFmtId="3" fontId="21" fillId="0" borderId="15" xfId="0" applyNumberFormat="1" applyFont="1" applyBorder="1" applyAlignment="1">
      <alignment vertical="top"/>
    </xf>
    <xf numFmtId="3" fontId="48" fillId="0" borderId="15" xfId="0" applyNumberFormat="1" applyFont="1" applyBorder="1" applyAlignment="1">
      <alignment vertical="top"/>
    </xf>
    <xf numFmtId="0" fontId="20" fillId="0" borderId="15" xfId="0" applyFont="1" applyBorder="1" applyAlignment="1">
      <alignment horizontal="left" vertical="top"/>
    </xf>
    <xf numFmtId="0" fontId="23" fillId="0" borderId="0" xfId="0" applyFont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left" vertical="top" wrapText="1"/>
    </xf>
    <xf numFmtId="1" fontId="21" fillId="0" borderId="16" xfId="49" applyNumberFormat="1" applyFont="1" applyBorder="1" applyAlignment="1">
      <alignment horizontal="right" vertical="top" shrinkToFit="1"/>
      <protection/>
    </xf>
    <xf numFmtId="1" fontId="21" fillId="0" borderId="16" xfId="0" applyNumberFormat="1" applyFont="1" applyBorder="1" applyAlignment="1">
      <alignment vertical="top"/>
    </xf>
    <xf numFmtId="1" fontId="48" fillId="0" borderId="16" xfId="0" applyNumberFormat="1" applyFont="1" applyBorder="1" applyAlignment="1">
      <alignment vertical="top"/>
    </xf>
    <xf numFmtId="0" fontId="20" fillId="0" borderId="16" xfId="0" applyFont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3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2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top"/>
    </xf>
    <xf numFmtId="0" fontId="20" fillId="0" borderId="17" xfId="0" applyFont="1" applyBorder="1" applyAlignment="1">
      <alignment vertical="top" wrapText="1"/>
    </xf>
    <xf numFmtId="0" fontId="20" fillId="0" borderId="23" xfId="0" applyFont="1" applyBorder="1" applyAlignment="1">
      <alignment horizontal="left" vertical="top" wrapText="1"/>
    </xf>
    <xf numFmtId="164" fontId="26" fillId="0" borderId="16" xfId="49" applyNumberFormat="1" applyFont="1" applyBorder="1" applyAlignment="1">
      <alignment horizontal="right" vertical="top"/>
      <protection/>
    </xf>
    <xf numFmtId="0" fontId="20" fillId="0" borderId="16" xfId="0" applyFont="1" applyBorder="1" applyAlignment="1">
      <alignment vertical="top"/>
    </xf>
    <xf numFmtId="0" fontId="22" fillId="0" borderId="14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vertical="top"/>
    </xf>
    <xf numFmtId="0" fontId="27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/>
    </xf>
    <xf numFmtId="0" fontId="20" fillId="0" borderId="19" xfId="0" applyFont="1" applyBorder="1" applyAlignment="1">
      <alignment vertical="top"/>
    </xf>
    <xf numFmtId="0" fontId="20" fillId="0" borderId="21" xfId="0" applyFont="1" applyBorder="1" applyAlignment="1">
      <alignment vertical="top"/>
    </xf>
    <xf numFmtId="0" fontId="20" fillId="0" borderId="23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top"/>
    </xf>
    <xf numFmtId="0" fontId="20" fillId="0" borderId="13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3" fontId="21" fillId="0" borderId="16" xfId="49" applyNumberFormat="1" applyFont="1" applyBorder="1" applyAlignment="1">
      <alignment horizontal="right" vertical="top"/>
      <protection/>
    </xf>
    <xf numFmtId="3" fontId="21" fillId="0" borderId="16" xfId="0" applyNumberFormat="1" applyFont="1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3" fontId="48" fillId="0" borderId="15" xfId="49" applyNumberFormat="1" applyFont="1" applyBorder="1" applyAlignment="1">
      <alignment horizontal="right" vertical="top"/>
      <protection/>
    </xf>
    <xf numFmtId="0" fontId="20" fillId="0" borderId="15" xfId="0" applyFont="1" applyBorder="1" applyAlignment="1">
      <alignment horizontal="left" vertical="top" wrapText="1"/>
    </xf>
    <xf numFmtId="0" fontId="48" fillId="0" borderId="15" xfId="0" applyFont="1" applyBorder="1" applyAlignment="1">
      <alignment vertical="top"/>
    </xf>
    <xf numFmtId="0" fontId="21" fillId="0" borderId="14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3" fontId="25" fillId="0" borderId="16" xfId="49" applyNumberFormat="1" applyFont="1" applyBorder="1" applyAlignment="1">
      <alignment horizontal="right" vertical="center" shrinkToFit="1"/>
      <protection/>
    </xf>
    <xf numFmtId="3" fontId="19" fillId="0" borderId="16" xfId="49" applyNumberFormat="1" applyFont="1" applyBorder="1" applyAlignment="1">
      <alignment horizontal="right" vertical="center" shrinkToFit="1"/>
      <protection/>
    </xf>
    <xf numFmtId="3" fontId="19" fillId="0" borderId="16" xfId="0" applyNumberFormat="1" applyFont="1" applyBorder="1" applyAlignment="1">
      <alignment vertical="center"/>
    </xf>
    <xf numFmtId="43" fontId="27" fillId="0" borderId="16" xfId="0" applyNumberFormat="1" applyFont="1" applyBorder="1" applyAlignment="1">
      <alignment vertical="center"/>
    </xf>
    <xf numFmtId="3" fontId="30" fillId="0" borderId="16" xfId="49" applyNumberFormat="1" applyFont="1" applyBorder="1" applyAlignment="1">
      <alignment horizontal="right" vertical="top"/>
      <protection/>
    </xf>
    <xf numFmtId="3" fontId="19" fillId="0" borderId="16" xfId="49" applyNumberFormat="1" applyFont="1" applyBorder="1" applyAlignment="1">
      <alignment horizontal="right" vertical="top"/>
      <protection/>
    </xf>
    <xf numFmtId="3" fontId="19" fillId="0" borderId="10" xfId="0" applyNumberFormat="1" applyFont="1" applyBorder="1" applyAlignment="1">
      <alignment vertical="top"/>
    </xf>
    <xf numFmtId="4" fontId="27" fillId="0" borderId="10" xfId="0" applyNumberFormat="1" applyFont="1" applyBorder="1" applyAlignment="1">
      <alignment vertical="top"/>
    </xf>
    <xf numFmtId="43" fontId="21" fillId="0" borderId="16" xfId="49" applyNumberFormat="1" applyFont="1" applyBorder="1" applyAlignment="1">
      <alignment horizontal="right" vertical="top" shrinkToFit="1"/>
      <protection/>
    </xf>
    <xf numFmtId="0" fontId="20" fillId="0" borderId="16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6" xfId="0" applyFont="1" applyBorder="1" applyAlignment="1">
      <alignment horizontal="right" vertical="top"/>
    </xf>
    <xf numFmtId="0" fontId="21" fillId="0" borderId="16" xfId="0" applyFont="1" applyBorder="1" applyAlignment="1">
      <alignment/>
    </xf>
    <xf numFmtId="0" fontId="48" fillId="0" borderId="16" xfId="0" applyFont="1" applyBorder="1" applyAlignment="1">
      <alignment vertical="top"/>
    </xf>
    <xf numFmtId="0" fontId="27" fillId="0" borderId="16" xfId="0" applyFont="1" applyBorder="1" applyAlignment="1">
      <alignment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88"/>
  <sheetViews>
    <sheetView tabSelected="1" view="pageBreakPreview" zoomScale="80" zoomScaleNormal="80" zoomScaleSheetLayoutView="80" zoomScalePageLayoutView="0" workbookViewId="0" topLeftCell="A1">
      <pane ySplit="3" topLeftCell="A10" activePane="bottomLeft" state="frozen"/>
      <selection pane="topLeft" activeCell="A219" sqref="A219:IV231"/>
      <selection pane="bottomLeft" activeCell="D16" sqref="D16"/>
    </sheetView>
  </sheetViews>
  <sheetFormatPr defaultColWidth="9.140625" defaultRowHeight="15"/>
  <cols>
    <col min="1" max="1" width="4.7109375" style="167" customWidth="1"/>
    <col min="2" max="3" width="2.8515625" style="2" customWidth="1"/>
    <col min="4" max="4" width="45.28125" style="2" customWidth="1"/>
    <col min="5" max="5" width="7.7109375" style="166" customWidth="1"/>
    <col min="6" max="6" width="10.7109375" style="35" customWidth="1"/>
    <col min="7" max="8" width="11.421875" style="35" customWidth="1"/>
    <col min="9" max="13" width="12.28125" style="35" customWidth="1"/>
    <col min="14" max="14" width="7.7109375" style="2" customWidth="1"/>
    <col min="15" max="15" width="9.7109375" style="2" customWidth="1"/>
    <col min="16" max="16" width="7.7109375" style="2" customWidth="1"/>
    <col min="17" max="17" width="16.421875" style="2" customWidth="1"/>
    <col min="18" max="18" width="20.8515625" style="2" customWidth="1"/>
    <col min="19" max="16384" width="9.140625" style="2" customWidth="1"/>
  </cols>
  <sheetData>
    <row r="1" spans="1:1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7" customFormat="1" ht="11.25" customHeight="1">
      <c r="A2" s="3"/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  <c r="R2" s="4"/>
    </row>
    <row r="3" spans="1:18" s="7" customFormat="1" ht="36.75" customHeight="1">
      <c r="A3" s="8" t="s">
        <v>1</v>
      </c>
      <c r="B3" s="9" t="s">
        <v>2</v>
      </c>
      <c r="C3" s="10"/>
      <c r="D3" s="10"/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</row>
    <row r="4" spans="1:18" s="14" customFormat="1" ht="19.5" customHeight="1">
      <c r="A4" s="11" t="s">
        <v>17</v>
      </c>
      <c r="B4" s="12" t="s">
        <v>18</v>
      </c>
      <c r="C4" s="12"/>
      <c r="D4" s="12"/>
      <c r="E4" s="11"/>
      <c r="F4" s="13"/>
      <c r="G4" s="11"/>
      <c r="H4" s="13"/>
      <c r="I4" s="13"/>
      <c r="J4" s="13"/>
      <c r="K4" s="13"/>
      <c r="L4" s="13"/>
      <c r="M4" s="13"/>
      <c r="N4" s="11"/>
      <c r="O4" s="11"/>
      <c r="P4" s="13"/>
      <c r="Q4" s="11"/>
      <c r="R4" s="13"/>
    </row>
    <row r="5" spans="1:18" s="7" customFormat="1" ht="19.5" customHeight="1">
      <c r="A5" s="15"/>
      <c r="B5" s="16" t="s">
        <v>19</v>
      </c>
      <c r="C5" s="17"/>
      <c r="D5" s="17"/>
      <c r="E5" s="15"/>
      <c r="F5" s="18"/>
      <c r="G5" s="15"/>
      <c r="H5" s="18"/>
      <c r="I5" s="18"/>
      <c r="J5" s="18"/>
      <c r="K5" s="18"/>
      <c r="L5" s="18"/>
      <c r="M5" s="18"/>
      <c r="N5" s="15"/>
      <c r="O5" s="15"/>
      <c r="P5" s="18"/>
      <c r="Q5" s="15"/>
      <c r="R5" s="18"/>
    </row>
    <row r="6" spans="1:18" s="7" customFormat="1" ht="19.5" customHeight="1">
      <c r="A6" s="15"/>
      <c r="B6" s="19"/>
      <c r="C6" s="16" t="s">
        <v>20</v>
      </c>
      <c r="D6" s="19"/>
      <c r="E6" s="15"/>
      <c r="F6" s="18"/>
      <c r="G6" s="15"/>
      <c r="H6" s="18"/>
      <c r="I6" s="18"/>
      <c r="J6" s="18"/>
      <c r="K6" s="18"/>
      <c r="L6" s="18"/>
      <c r="M6" s="18"/>
      <c r="N6" s="15"/>
      <c r="O6" s="15"/>
      <c r="P6" s="18"/>
      <c r="Q6" s="15"/>
      <c r="R6" s="18"/>
    </row>
    <row r="7" spans="1:18" s="7" customFormat="1" ht="19.5" customHeight="1">
      <c r="A7" s="20">
        <v>1</v>
      </c>
      <c r="B7" s="21"/>
      <c r="C7" s="21"/>
      <c r="D7" s="22" t="s">
        <v>21</v>
      </c>
      <c r="E7" s="23" t="s">
        <v>22</v>
      </c>
      <c r="F7" s="24">
        <v>694</v>
      </c>
      <c r="G7" s="24">
        <v>699</v>
      </c>
      <c r="H7" s="24">
        <v>691</v>
      </c>
      <c r="I7" s="24">
        <v>630</v>
      </c>
      <c r="J7" s="24">
        <v>638</v>
      </c>
      <c r="K7" s="24">
        <v>648</v>
      </c>
      <c r="L7" s="24">
        <v>636</v>
      </c>
      <c r="M7" s="25">
        <v>336</v>
      </c>
      <c r="N7" s="20" t="s">
        <v>23</v>
      </c>
      <c r="O7" s="20" t="s">
        <v>24</v>
      </c>
      <c r="P7" s="20" t="s">
        <v>25</v>
      </c>
      <c r="Q7" s="26" t="s">
        <v>26</v>
      </c>
      <c r="R7" s="27"/>
    </row>
    <row r="8" spans="1:18" s="35" customFormat="1" ht="20.25" customHeight="1">
      <c r="A8" s="28"/>
      <c r="B8" s="29" t="s">
        <v>27</v>
      </c>
      <c r="C8" s="30"/>
      <c r="D8" s="31"/>
      <c r="E8" s="32"/>
      <c r="F8" s="33"/>
      <c r="G8" s="33"/>
      <c r="H8" s="33"/>
      <c r="I8" s="33"/>
      <c r="J8" s="33"/>
      <c r="K8" s="33"/>
      <c r="L8" s="33"/>
      <c r="M8" s="33"/>
      <c r="N8" s="28"/>
      <c r="O8" s="28"/>
      <c r="P8" s="28"/>
      <c r="Q8" s="34"/>
      <c r="R8" s="28"/>
    </row>
    <row r="9" spans="1:18" s="39" customFormat="1" ht="18" customHeight="1">
      <c r="A9" s="36"/>
      <c r="B9" s="37"/>
      <c r="C9" s="16" t="s">
        <v>28</v>
      </c>
      <c r="D9" s="38"/>
      <c r="E9" s="15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46" customFormat="1" ht="19.5" customHeight="1">
      <c r="A10" s="40">
        <v>2</v>
      </c>
      <c r="B10" s="41"/>
      <c r="C10" s="41"/>
      <c r="D10" s="42" t="s">
        <v>29</v>
      </c>
      <c r="E10" s="43"/>
      <c r="F10" s="44"/>
      <c r="G10" s="44"/>
      <c r="H10" s="44"/>
      <c r="I10" s="44"/>
      <c r="J10" s="44"/>
      <c r="K10" s="44"/>
      <c r="L10" s="44"/>
      <c r="M10" s="44"/>
      <c r="N10" s="40" t="s">
        <v>23</v>
      </c>
      <c r="O10" s="40" t="s">
        <v>24</v>
      </c>
      <c r="P10" s="40" t="s">
        <v>25</v>
      </c>
      <c r="Q10" s="45" t="s">
        <v>30</v>
      </c>
      <c r="R10" s="18"/>
    </row>
    <row r="11" spans="1:18" s="46" customFormat="1" ht="19.5" customHeight="1">
      <c r="A11" s="40"/>
      <c r="B11" s="41"/>
      <c r="C11" s="41"/>
      <c r="D11" s="47" t="s">
        <v>31</v>
      </c>
      <c r="E11" s="43" t="s">
        <v>32</v>
      </c>
      <c r="F11" s="48">
        <v>257750490</v>
      </c>
      <c r="G11" s="48">
        <v>759610221.27</v>
      </c>
      <c r="H11" s="49">
        <v>1168085674</v>
      </c>
      <c r="I11" s="50">
        <v>1230288604</v>
      </c>
      <c r="J11" s="50">
        <v>965521099</v>
      </c>
      <c r="K11" s="51" t="s">
        <v>33</v>
      </c>
      <c r="L11" s="51" t="s">
        <v>33</v>
      </c>
      <c r="M11" s="51"/>
      <c r="N11" s="40"/>
      <c r="O11" s="40"/>
      <c r="P11" s="40"/>
      <c r="Q11" s="45"/>
      <c r="R11" s="18"/>
    </row>
    <row r="12" spans="1:18" s="46" customFormat="1" ht="19.5" customHeight="1">
      <c r="A12" s="40"/>
      <c r="B12" s="41"/>
      <c r="C12" s="41"/>
      <c r="D12" s="47" t="s">
        <v>34</v>
      </c>
      <c r="E12" s="43" t="s">
        <v>32</v>
      </c>
      <c r="F12" s="48">
        <v>182024666.72</v>
      </c>
      <c r="G12" s="48">
        <v>139473124.32</v>
      </c>
      <c r="H12" s="52">
        <v>125878484</v>
      </c>
      <c r="I12" s="52">
        <v>150570134</v>
      </c>
      <c r="J12" s="52">
        <v>104423119</v>
      </c>
      <c r="K12" s="51" t="s">
        <v>33</v>
      </c>
      <c r="L12" s="51" t="s">
        <v>33</v>
      </c>
      <c r="M12" s="51"/>
      <c r="N12" s="40"/>
      <c r="O12" s="40"/>
      <c r="P12" s="40"/>
      <c r="Q12" s="45"/>
      <c r="R12" s="18"/>
    </row>
    <row r="13" spans="1:18" s="46" customFormat="1" ht="19.5" customHeight="1">
      <c r="A13" s="40"/>
      <c r="B13" s="41"/>
      <c r="C13" s="41"/>
      <c r="D13" s="47" t="s">
        <v>35</v>
      </c>
      <c r="E13" s="43" t="s">
        <v>32</v>
      </c>
      <c r="F13" s="48">
        <v>78490282.5</v>
      </c>
      <c r="G13" s="48" t="s">
        <v>36</v>
      </c>
      <c r="H13" s="52">
        <v>78655950</v>
      </c>
      <c r="I13" s="52">
        <v>131911434</v>
      </c>
      <c r="J13" s="52">
        <v>128670921</v>
      </c>
      <c r="K13" s="44" t="s">
        <v>33</v>
      </c>
      <c r="L13" s="44" t="s">
        <v>33</v>
      </c>
      <c r="M13" s="44"/>
      <c r="N13" s="40"/>
      <c r="O13" s="40"/>
      <c r="P13" s="40"/>
      <c r="Q13" s="45"/>
      <c r="R13" s="18"/>
    </row>
    <row r="14" spans="1:18" s="46" customFormat="1" ht="19.5" customHeight="1">
      <c r="A14" s="40"/>
      <c r="B14" s="41"/>
      <c r="C14" s="41"/>
      <c r="D14" s="47" t="s">
        <v>37</v>
      </c>
      <c r="E14" s="43" t="s">
        <v>32</v>
      </c>
      <c r="F14" s="48" t="s">
        <v>36</v>
      </c>
      <c r="G14" s="48" t="s">
        <v>36</v>
      </c>
      <c r="H14" s="52">
        <v>31689282</v>
      </c>
      <c r="I14" s="52">
        <v>184485814</v>
      </c>
      <c r="J14" s="52">
        <v>339885685</v>
      </c>
      <c r="K14" s="53">
        <v>424478512.52</v>
      </c>
      <c r="L14" s="53">
        <v>444477860.34</v>
      </c>
      <c r="M14" s="53">
        <v>757736269.77</v>
      </c>
      <c r="N14" s="40"/>
      <c r="O14" s="40"/>
      <c r="P14" s="40"/>
      <c r="Q14" s="45"/>
      <c r="R14" s="18"/>
    </row>
    <row r="15" spans="1:18" s="46" customFormat="1" ht="19.5" customHeight="1">
      <c r="A15" s="40"/>
      <c r="B15" s="41"/>
      <c r="C15" s="41"/>
      <c r="D15" s="47" t="s">
        <v>38</v>
      </c>
      <c r="E15" s="43" t="s">
        <v>32</v>
      </c>
      <c r="F15" s="48">
        <v>170390624</v>
      </c>
      <c r="G15" s="48">
        <v>256003079.05</v>
      </c>
      <c r="H15" s="52">
        <v>34636469</v>
      </c>
      <c r="I15" s="52">
        <v>198092980</v>
      </c>
      <c r="J15" s="52">
        <v>131502752</v>
      </c>
      <c r="K15" s="44" t="s">
        <v>33</v>
      </c>
      <c r="L15" s="44" t="s">
        <v>33</v>
      </c>
      <c r="M15" s="44">
        <v>316925598.6</v>
      </c>
      <c r="N15" s="40"/>
      <c r="O15" s="40"/>
      <c r="P15" s="40"/>
      <c r="Q15" s="45"/>
      <c r="R15" s="18"/>
    </row>
    <row r="16" spans="1:18" s="46" customFormat="1" ht="19.5" customHeight="1">
      <c r="A16" s="40"/>
      <c r="B16" s="41"/>
      <c r="C16" s="41"/>
      <c r="D16" s="47" t="s">
        <v>39</v>
      </c>
      <c r="E16" s="43" t="s">
        <v>32</v>
      </c>
      <c r="F16" s="48" t="s">
        <v>36</v>
      </c>
      <c r="G16" s="48" t="s">
        <v>36</v>
      </c>
      <c r="H16" s="52">
        <v>68303582</v>
      </c>
      <c r="I16" s="52">
        <v>29841679</v>
      </c>
      <c r="J16" s="52">
        <v>258991798</v>
      </c>
      <c r="K16" s="44" t="s">
        <v>33</v>
      </c>
      <c r="L16" s="44" t="s">
        <v>33</v>
      </c>
      <c r="M16" s="44"/>
      <c r="N16" s="40"/>
      <c r="O16" s="40"/>
      <c r="P16" s="40"/>
      <c r="Q16" s="45"/>
      <c r="R16" s="18"/>
    </row>
    <row r="17" spans="1:18" s="46" customFormat="1" ht="19.5" customHeight="1">
      <c r="A17" s="40"/>
      <c r="B17" s="41"/>
      <c r="C17" s="41"/>
      <c r="D17" s="47" t="s">
        <v>40</v>
      </c>
      <c r="E17" s="43" t="s">
        <v>32</v>
      </c>
      <c r="F17" s="48">
        <v>96743147.88</v>
      </c>
      <c r="G17" s="48">
        <v>129306107.7</v>
      </c>
      <c r="H17" s="52">
        <v>5686641</v>
      </c>
      <c r="I17" s="52">
        <v>766772677</v>
      </c>
      <c r="J17" s="52">
        <v>980893085</v>
      </c>
      <c r="K17" s="53">
        <v>906188696.55</v>
      </c>
      <c r="L17" s="53">
        <v>490724328.12</v>
      </c>
      <c r="M17" s="53">
        <v>1479141803.79</v>
      </c>
      <c r="N17" s="40"/>
      <c r="O17" s="40"/>
      <c r="P17" s="40"/>
      <c r="Q17" s="45"/>
      <c r="R17" s="18"/>
    </row>
    <row r="18" spans="1:18" s="46" customFormat="1" ht="19.5" customHeight="1">
      <c r="A18" s="40"/>
      <c r="B18" s="41"/>
      <c r="C18" s="41"/>
      <c r="D18" s="47" t="s">
        <v>41</v>
      </c>
      <c r="E18" s="43" t="s">
        <v>32</v>
      </c>
      <c r="F18" s="48" t="s">
        <v>36</v>
      </c>
      <c r="G18" s="48" t="s">
        <v>36</v>
      </c>
      <c r="H18" s="52">
        <v>59206150</v>
      </c>
      <c r="I18" s="52">
        <v>137549484</v>
      </c>
      <c r="J18" s="52">
        <v>48872045</v>
      </c>
      <c r="K18" s="44" t="s">
        <v>33</v>
      </c>
      <c r="L18" s="44" t="s">
        <v>33</v>
      </c>
      <c r="M18" s="44"/>
      <c r="N18" s="40"/>
      <c r="O18" s="40"/>
      <c r="P18" s="40"/>
      <c r="Q18" s="45"/>
      <c r="R18" s="18"/>
    </row>
    <row r="19" spans="1:18" s="46" customFormat="1" ht="19.5" customHeight="1">
      <c r="A19" s="40"/>
      <c r="B19" s="41"/>
      <c r="C19" s="41"/>
      <c r="D19" s="47" t="s">
        <v>42</v>
      </c>
      <c r="E19" s="43" t="s">
        <v>32</v>
      </c>
      <c r="F19" s="48" t="s">
        <v>36</v>
      </c>
      <c r="G19" s="48" t="s">
        <v>36</v>
      </c>
      <c r="H19" s="52">
        <v>107485835</v>
      </c>
      <c r="I19" s="52">
        <v>233084609</v>
      </c>
      <c r="J19" s="52">
        <v>6872691</v>
      </c>
      <c r="K19" s="44" t="s">
        <v>33</v>
      </c>
      <c r="L19" s="44" t="s">
        <v>33</v>
      </c>
      <c r="M19" s="44"/>
      <c r="N19" s="40"/>
      <c r="O19" s="40"/>
      <c r="P19" s="40"/>
      <c r="Q19" s="45"/>
      <c r="R19" s="18"/>
    </row>
    <row r="20" spans="1:18" s="46" customFormat="1" ht="19.5" customHeight="1">
      <c r="A20" s="40"/>
      <c r="B20" s="41"/>
      <c r="C20" s="41"/>
      <c r="D20" s="47" t="s">
        <v>43</v>
      </c>
      <c r="E20" s="43" t="s">
        <v>32</v>
      </c>
      <c r="F20" s="48" t="s">
        <v>36</v>
      </c>
      <c r="G20" s="48" t="s">
        <v>36</v>
      </c>
      <c r="H20" s="52">
        <v>31622203</v>
      </c>
      <c r="I20" s="53">
        <v>243844440.23</v>
      </c>
      <c r="J20" s="52">
        <v>376180862</v>
      </c>
      <c r="K20" s="53">
        <v>376946708.28</v>
      </c>
      <c r="L20" s="53">
        <v>288294522.69</v>
      </c>
      <c r="M20" s="53">
        <v>348498556.15</v>
      </c>
      <c r="N20" s="40"/>
      <c r="O20" s="40"/>
      <c r="P20" s="40"/>
      <c r="Q20" s="45"/>
      <c r="R20" s="18"/>
    </row>
    <row r="21" spans="1:18" s="46" customFormat="1" ht="19.5" customHeight="1">
      <c r="A21" s="40"/>
      <c r="B21" s="41"/>
      <c r="C21" s="41"/>
      <c r="D21" s="47" t="s">
        <v>44</v>
      </c>
      <c r="E21" s="43" t="s">
        <v>32</v>
      </c>
      <c r="F21" s="48" t="s">
        <v>36</v>
      </c>
      <c r="G21" s="48" t="s">
        <v>36</v>
      </c>
      <c r="H21" s="52">
        <v>37688000</v>
      </c>
      <c r="I21" s="52">
        <v>22035000</v>
      </c>
      <c r="J21" s="52">
        <v>8319635</v>
      </c>
      <c r="K21" s="44" t="s">
        <v>33</v>
      </c>
      <c r="L21" s="44" t="s">
        <v>33</v>
      </c>
      <c r="M21" s="44"/>
      <c r="N21" s="40"/>
      <c r="O21" s="40"/>
      <c r="P21" s="40"/>
      <c r="Q21" s="45"/>
      <c r="R21" s="18"/>
    </row>
    <row r="22" spans="1:18" s="46" customFormat="1" ht="19.5" customHeight="1">
      <c r="A22" s="40"/>
      <c r="B22" s="41"/>
      <c r="C22" s="41"/>
      <c r="D22" s="47" t="s">
        <v>45</v>
      </c>
      <c r="E22" s="43" t="s">
        <v>32</v>
      </c>
      <c r="F22" s="48">
        <v>159208716.69</v>
      </c>
      <c r="G22" s="48">
        <v>147817068.59</v>
      </c>
      <c r="H22" s="52">
        <v>7960218</v>
      </c>
      <c r="I22" s="52">
        <v>7038731</v>
      </c>
      <c r="J22" s="52">
        <v>40687159</v>
      </c>
      <c r="K22" s="44" t="s">
        <v>33</v>
      </c>
      <c r="L22" s="44" t="s">
        <v>33</v>
      </c>
      <c r="M22" s="44"/>
      <c r="N22" s="40"/>
      <c r="O22" s="40"/>
      <c r="P22" s="40"/>
      <c r="Q22" s="45"/>
      <c r="R22" s="18"/>
    </row>
    <row r="23" spans="1:18" s="46" customFormat="1" ht="19.5" customHeight="1">
      <c r="A23" s="40"/>
      <c r="B23" s="41"/>
      <c r="C23" s="41"/>
      <c r="D23" s="47" t="s">
        <v>46</v>
      </c>
      <c r="E23" s="43" t="s">
        <v>32</v>
      </c>
      <c r="F23" s="48">
        <v>381568958.61</v>
      </c>
      <c r="G23" s="48">
        <v>214702308.48</v>
      </c>
      <c r="H23" s="52">
        <v>258145338</v>
      </c>
      <c r="I23" s="52">
        <v>324722476</v>
      </c>
      <c r="J23" s="52">
        <v>527483211</v>
      </c>
      <c r="K23" s="53">
        <v>559768579.67</v>
      </c>
      <c r="L23" s="44" t="s">
        <v>33</v>
      </c>
      <c r="M23" s="44"/>
      <c r="N23" s="40"/>
      <c r="O23" s="40"/>
      <c r="P23" s="40"/>
      <c r="Q23" s="45"/>
      <c r="R23" s="18"/>
    </row>
    <row r="24" spans="1:18" s="46" customFormat="1" ht="19.5" customHeight="1">
      <c r="A24" s="40"/>
      <c r="B24" s="41"/>
      <c r="C24" s="41"/>
      <c r="D24" s="47" t="s">
        <v>47</v>
      </c>
      <c r="E24" s="43" t="s">
        <v>32</v>
      </c>
      <c r="F24" s="48" t="s">
        <v>36</v>
      </c>
      <c r="G24" s="48" t="s">
        <v>36</v>
      </c>
      <c r="H24" s="52">
        <v>2953756</v>
      </c>
      <c r="I24" s="52">
        <v>370623201</v>
      </c>
      <c r="J24" s="52">
        <v>45992359</v>
      </c>
      <c r="K24" s="44" t="s">
        <v>33</v>
      </c>
      <c r="L24" s="44" t="s">
        <v>33</v>
      </c>
      <c r="M24" s="44"/>
      <c r="N24" s="40"/>
      <c r="O24" s="40"/>
      <c r="P24" s="40"/>
      <c r="Q24" s="45"/>
      <c r="R24" s="18"/>
    </row>
    <row r="25" spans="1:18" s="46" customFormat="1" ht="19.5" customHeight="1">
      <c r="A25" s="40"/>
      <c r="B25" s="41"/>
      <c r="C25" s="41"/>
      <c r="D25" s="47" t="s">
        <v>48</v>
      </c>
      <c r="E25" s="43" t="s">
        <v>32</v>
      </c>
      <c r="F25" s="48">
        <v>234891224.14</v>
      </c>
      <c r="G25" s="48">
        <v>303961212.85</v>
      </c>
      <c r="H25" s="52">
        <v>284346696</v>
      </c>
      <c r="I25" s="52">
        <v>24908924</v>
      </c>
      <c r="J25" s="52">
        <v>218650369</v>
      </c>
      <c r="K25" s="44" t="s">
        <v>33</v>
      </c>
      <c r="L25" s="44" t="s">
        <v>33</v>
      </c>
      <c r="M25" s="44"/>
      <c r="N25" s="40"/>
      <c r="O25" s="40"/>
      <c r="P25" s="40"/>
      <c r="Q25" s="45"/>
      <c r="R25" s="18"/>
    </row>
    <row r="26" spans="1:18" s="46" customFormat="1" ht="19.5" customHeight="1">
      <c r="A26" s="40"/>
      <c r="B26" s="41"/>
      <c r="C26" s="41"/>
      <c r="D26" s="47" t="s">
        <v>49</v>
      </c>
      <c r="E26" s="43" t="s">
        <v>32</v>
      </c>
      <c r="F26" s="48" t="s">
        <v>36</v>
      </c>
      <c r="G26" s="48" t="s">
        <v>36</v>
      </c>
      <c r="H26" s="52">
        <v>2643344</v>
      </c>
      <c r="I26" s="52">
        <v>727293332</v>
      </c>
      <c r="J26" s="52">
        <v>127613002</v>
      </c>
      <c r="K26" s="44" t="s">
        <v>33</v>
      </c>
      <c r="L26" s="44" t="s">
        <v>33</v>
      </c>
      <c r="M26" s="44"/>
      <c r="N26" s="40"/>
      <c r="O26" s="40"/>
      <c r="P26" s="40"/>
      <c r="Q26" s="45"/>
      <c r="R26" s="18"/>
    </row>
    <row r="27" spans="1:18" s="46" customFormat="1" ht="19.5" customHeight="1">
      <c r="A27" s="40"/>
      <c r="B27" s="41"/>
      <c r="C27" s="41"/>
      <c r="D27" s="47" t="s">
        <v>50</v>
      </c>
      <c r="E27" s="43" t="s">
        <v>32</v>
      </c>
      <c r="F27" s="48" t="s">
        <v>36</v>
      </c>
      <c r="G27" s="48" t="s">
        <v>36</v>
      </c>
      <c r="H27" s="52">
        <v>112087656</v>
      </c>
      <c r="I27" s="52">
        <v>20350665</v>
      </c>
      <c r="J27" s="52">
        <v>32111272</v>
      </c>
      <c r="K27" s="44" t="s">
        <v>33</v>
      </c>
      <c r="L27" s="44" t="s">
        <v>33</v>
      </c>
      <c r="M27" s="44"/>
      <c r="N27" s="40"/>
      <c r="O27" s="40"/>
      <c r="P27" s="40"/>
      <c r="Q27" s="45"/>
      <c r="R27" s="18"/>
    </row>
    <row r="28" spans="1:18" s="46" customFormat="1" ht="19.5" customHeight="1">
      <c r="A28" s="40"/>
      <c r="B28" s="41"/>
      <c r="C28" s="41"/>
      <c r="D28" s="47" t="s">
        <v>51</v>
      </c>
      <c r="E28" s="43" t="s">
        <v>32</v>
      </c>
      <c r="F28" s="48" t="s">
        <v>36</v>
      </c>
      <c r="G28" s="48" t="s">
        <v>36</v>
      </c>
      <c r="H28" s="52">
        <v>135169956</v>
      </c>
      <c r="I28" s="52">
        <v>772552921</v>
      </c>
      <c r="J28" s="52">
        <v>83368863</v>
      </c>
      <c r="K28" s="44" t="s">
        <v>33</v>
      </c>
      <c r="L28" s="44" t="s">
        <v>33</v>
      </c>
      <c r="M28" s="44"/>
      <c r="N28" s="40"/>
      <c r="O28" s="40"/>
      <c r="P28" s="40"/>
      <c r="Q28" s="45"/>
      <c r="R28" s="18"/>
    </row>
    <row r="29" spans="1:18" s="46" customFormat="1" ht="19.5" customHeight="1">
      <c r="A29" s="40"/>
      <c r="B29" s="41"/>
      <c r="C29" s="41"/>
      <c r="D29" s="47" t="s">
        <v>52</v>
      </c>
      <c r="E29" s="43" t="s">
        <v>32</v>
      </c>
      <c r="F29" s="48" t="s">
        <v>36</v>
      </c>
      <c r="G29" s="48" t="s">
        <v>36</v>
      </c>
      <c r="H29" s="52">
        <v>210184853</v>
      </c>
      <c r="I29" s="52">
        <v>147936797</v>
      </c>
      <c r="J29" s="52">
        <v>44236535</v>
      </c>
      <c r="K29" s="44" t="s">
        <v>33</v>
      </c>
      <c r="L29" s="53">
        <v>236332248.05</v>
      </c>
      <c r="M29" s="53"/>
      <c r="N29" s="40"/>
      <c r="O29" s="40"/>
      <c r="P29" s="40"/>
      <c r="Q29" s="45"/>
      <c r="R29" s="18"/>
    </row>
    <row r="30" spans="1:18" s="46" customFormat="1" ht="19.5" customHeight="1">
      <c r="A30" s="40"/>
      <c r="B30" s="41"/>
      <c r="C30" s="41"/>
      <c r="D30" s="47" t="s">
        <v>53</v>
      </c>
      <c r="E30" s="43" t="s">
        <v>32</v>
      </c>
      <c r="F30" s="48" t="s">
        <v>33</v>
      </c>
      <c r="G30" s="48" t="s">
        <v>33</v>
      </c>
      <c r="H30" s="52" t="s">
        <v>33</v>
      </c>
      <c r="I30" s="53">
        <v>541946877.04</v>
      </c>
      <c r="J30" s="52" t="s">
        <v>33</v>
      </c>
      <c r="K30" s="44" t="s">
        <v>33</v>
      </c>
      <c r="L30" s="44" t="s">
        <v>33</v>
      </c>
      <c r="M30" s="44"/>
      <c r="N30" s="40"/>
      <c r="O30" s="40"/>
      <c r="P30" s="40"/>
      <c r="Q30" s="45"/>
      <c r="R30" s="18"/>
    </row>
    <row r="31" spans="1:18" s="46" customFormat="1" ht="19.5" customHeight="1">
      <c r="A31" s="40"/>
      <c r="B31" s="41"/>
      <c r="C31" s="41"/>
      <c r="D31" s="47" t="s">
        <v>54</v>
      </c>
      <c r="E31" s="43" t="s">
        <v>32</v>
      </c>
      <c r="F31" s="48" t="s">
        <v>33</v>
      </c>
      <c r="G31" s="48" t="s">
        <v>33</v>
      </c>
      <c r="H31" s="52" t="s">
        <v>33</v>
      </c>
      <c r="I31" s="53">
        <v>892998795.76</v>
      </c>
      <c r="J31" s="52">
        <v>526204038</v>
      </c>
      <c r="K31" s="44">
        <v>594082547.11</v>
      </c>
      <c r="L31" s="44">
        <v>243463556.91</v>
      </c>
      <c r="M31" s="44"/>
      <c r="N31" s="40"/>
      <c r="O31" s="40"/>
      <c r="P31" s="40"/>
      <c r="Q31" s="45"/>
      <c r="R31" s="18"/>
    </row>
    <row r="32" spans="1:18" s="46" customFormat="1" ht="19.5" customHeight="1">
      <c r="A32" s="40"/>
      <c r="B32" s="41"/>
      <c r="C32" s="41"/>
      <c r="D32" s="47" t="s">
        <v>55</v>
      </c>
      <c r="E32" s="43" t="s">
        <v>32</v>
      </c>
      <c r="F32" s="48" t="s">
        <v>33</v>
      </c>
      <c r="G32" s="48" t="s">
        <v>33</v>
      </c>
      <c r="H32" s="52" t="s">
        <v>33</v>
      </c>
      <c r="I32" s="53" t="s">
        <v>33</v>
      </c>
      <c r="J32" s="52">
        <v>428734618</v>
      </c>
      <c r="K32" s="44">
        <v>603168424.69</v>
      </c>
      <c r="L32" s="44">
        <v>340655391.83</v>
      </c>
      <c r="M32" s="44"/>
      <c r="N32" s="40"/>
      <c r="O32" s="40"/>
      <c r="P32" s="40"/>
      <c r="Q32" s="45"/>
      <c r="R32" s="18"/>
    </row>
    <row r="33" spans="1:18" s="46" customFormat="1" ht="19.5" customHeight="1">
      <c r="A33" s="40"/>
      <c r="B33" s="41"/>
      <c r="C33" s="41"/>
      <c r="D33" s="47" t="s">
        <v>56</v>
      </c>
      <c r="E33" s="43" t="s">
        <v>32</v>
      </c>
      <c r="F33" s="48" t="s">
        <v>33</v>
      </c>
      <c r="G33" s="48" t="s">
        <v>33</v>
      </c>
      <c r="H33" s="52" t="s">
        <v>33</v>
      </c>
      <c r="I33" s="53" t="s">
        <v>33</v>
      </c>
      <c r="J33" s="53">
        <v>225938700</v>
      </c>
      <c r="K33" s="53" t="s">
        <v>33</v>
      </c>
      <c r="L33" s="53">
        <v>281869806.22</v>
      </c>
      <c r="M33" s="53"/>
      <c r="N33" s="40"/>
      <c r="O33" s="40"/>
      <c r="P33" s="40"/>
      <c r="Q33" s="45"/>
      <c r="R33" s="18"/>
    </row>
    <row r="34" spans="1:18" s="46" customFormat="1" ht="19.5" customHeight="1">
      <c r="A34" s="40"/>
      <c r="B34" s="41"/>
      <c r="C34" s="41"/>
      <c r="D34" s="47" t="s">
        <v>57</v>
      </c>
      <c r="E34" s="43" t="s">
        <v>32</v>
      </c>
      <c r="F34" s="48" t="s">
        <v>33</v>
      </c>
      <c r="G34" s="48" t="s">
        <v>33</v>
      </c>
      <c r="H34" s="48" t="s">
        <v>33</v>
      </c>
      <c r="I34" s="48" t="s">
        <v>33</v>
      </c>
      <c r="J34" s="48" t="s">
        <v>33</v>
      </c>
      <c r="K34" s="53">
        <v>311798893.09</v>
      </c>
      <c r="L34" s="48" t="s">
        <v>33</v>
      </c>
      <c r="M34" s="48"/>
      <c r="N34" s="40"/>
      <c r="O34" s="40"/>
      <c r="P34" s="40"/>
      <c r="Q34" s="45"/>
      <c r="R34" s="18"/>
    </row>
    <row r="35" spans="1:18" s="46" customFormat="1" ht="19.5" customHeight="1">
      <c r="A35" s="40"/>
      <c r="B35" s="41"/>
      <c r="C35" s="41"/>
      <c r="D35" s="47" t="s">
        <v>58</v>
      </c>
      <c r="E35" s="43" t="s">
        <v>32</v>
      </c>
      <c r="F35" s="48" t="s">
        <v>33</v>
      </c>
      <c r="G35" s="48">
        <v>107577015</v>
      </c>
      <c r="H35" s="48" t="s">
        <v>33</v>
      </c>
      <c r="I35" s="48" t="s">
        <v>33</v>
      </c>
      <c r="J35" s="48" t="s">
        <v>33</v>
      </c>
      <c r="K35" s="48" t="s">
        <v>33</v>
      </c>
      <c r="L35" s="48" t="s">
        <v>33</v>
      </c>
      <c r="M35" s="48"/>
      <c r="N35" s="40"/>
      <c r="O35" s="40"/>
      <c r="P35" s="40"/>
      <c r="Q35" s="45"/>
      <c r="R35" s="18"/>
    </row>
    <row r="36" spans="1:18" s="46" customFormat="1" ht="19.5" customHeight="1">
      <c r="A36" s="40"/>
      <c r="B36" s="41"/>
      <c r="C36" s="41"/>
      <c r="D36" s="47" t="s">
        <v>59</v>
      </c>
      <c r="E36" s="43" t="s">
        <v>32</v>
      </c>
      <c r="F36" s="48" t="s">
        <v>33</v>
      </c>
      <c r="G36" s="48" t="s">
        <v>33</v>
      </c>
      <c r="H36" s="48" t="s">
        <v>33</v>
      </c>
      <c r="I36" s="53">
        <v>347707195.97</v>
      </c>
      <c r="J36" s="53" t="s">
        <v>33</v>
      </c>
      <c r="K36" s="53">
        <v>580088497.02</v>
      </c>
      <c r="L36" s="53">
        <v>397055825.93</v>
      </c>
      <c r="M36" s="53"/>
      <c r="N36" s="40"/>
      <c r="O36" s="40"/>
      <c r="P36" s="40"/>
      <c r="Q36" s="45"/>
      <c r="R36" s="18"/>
    </row>
    <row r="37" spans="1:18" s="46" customFormat="1" ht="19.5" customHeight="1">
      <c r="A37" s="40"/>
      <c r="B37" s="41"/>
      <c r="C37" s="41"/>
      <c r="D37" s="47" t="s">
        <v>60</v>
      </c>
      <c r="E37" s="43" t="s">
        <v>32</v>
      </c>
      <c r="F37" s="48" t="s">
        <v>33</v>
      </c>
      <c r="G37" s="48" t="s">
        <v>33</v>
      </c>
      <c r="H37" s="48" t="s">
        <v>33</v>
      </c>
      <c r="I37" s="54">
        <v>1055984606.33</v>
      </c>
      <c r="J37" s="53" t="s">
        <v>33</v>
      </c>
      <c r="K37" s="53" t="s">
        <v>33</v>
      </c>
      <c r="L37" s="53" t="s">
        <v>33</v>
      </c>
      <c r="M37" s="53"/>
      <c r="N37" s="40"/>
      <c r="O37" s="40"/>
      <c r="P37" s="40"/>
      <c r="Q37" s="45"/>
      <c r="R37" s="18"/>
    </row>
    <row r="38" spans="1:18" s="46" customFormat="1" ht="19.5" customHeight="1">
      <c r="A38" s="40"/>
      <c r="B38" s="41"/>
      <c r="C38" s="41"/>
      <c r="D38" s="47" t="s">
        <v>61</v>
      </c>
      <c r="E38" s="43" t="s">
        <v>32</v>
      </c>
      <c r="F38" s="48" t="s">
        <v>33</v>
      </c>
      <c r="G38" s="48" t="s">
        <v>33</v>
      </c>
      <c r="H38" s="48" t="s">
        <v>33</v>
      </c>
      <c r="I38" s="51" t="s">
        <v>33</v>
      </c>
      <c r="J38" s="53">
        <v>341405513</v>
      </c>
      <c r="K38" s="53">
        <v>318538829.38</v>
      </c>
      <c r="L38" s="53" t="s">
        <v>33</v>
      </c>
      <c r="M38" s="53">
        <v>375168313.12</v>
      </c>
      <c r="N38" s="40"/>
      <c r="O38" s="40"/>
      <c r="P38" s="40"/>
      <c r="Q38" s="45"/>
      <c r="R38" s="18"/>
    </row>
    <row r="39" spans="1:18" s="46" customFormat="1" ht="19.5" customHeight="1">
      <c r="A39" s="40"/>
      <c r="B39" s="41"/>
      <c r="C39" s="41"/>
      <c r="D39" s="47" t="s">
        <v>52</v>
      </c>
      <c r="E39" s="43" t="s">
        <v>32</v>
      </c>
      <c r="F39" s="48" t="s">
        <v>33</v>
      </c>
      <c r="G39" s="48" t="s">
        <v>33</v>
      </c>
      <c r="H39" s="53">
        <v>172430748</v>
      </c>
      <c r="I39" s="53" t="s">
        <v>33</v>
      </c>
      <c r="J39" s="53" t="s">
        <v>33</v>
      </c>
      <c r="K39" s="53" t="s">
        <v>33</v>
      </c>
      <c r="L39" s="53">
        <v>236332248.05</v>
      </c>
      <c r="M39" s="53"/>
      <c r="N39" s="40"/>
      <c r="O39" s="40"/>
      <c r="P39" s="40"/>
      <c r="Q39" s="45"/>
      <c r="R39" s="18"/>
    </row>
    <row r="40" spans="1:18" s="46" customFormat="1" ht="19.5" customHeight="1">
      <c r="A40" s="40"/>
      <c r="B40" s="41"/>
      <c r="C40" s="41"/>
      <c r="D40" s="47" t="s">
        <v>62</v>
      </c>
      <c r="E40" s="43" t="s">
        <v>32</v>
      </c>
      <c r="F40" s="48" t="s">
        <v>33</v>
      </c>
      <c r="G40" s="53" t="s">
        <v>33</v>
      </c>
      <c r="H40" s="53" t="s">
        <v>33</v>
      </c>
      <c r="I40" s="53" t="s">
        <v>33</v>
      </c>
      <c r="J40" s="53" t="s">
        <v>33</v>
      </c>
      <c r="K40" s="53" t="s">
        <v>33</v>
      </c>
      <c r="L40" s="53">
        <v>256501628.53</v>
      </c>
      <c r="M40" s="53"/>
      <c r="N40" s="40"/>
      <c r="O40" s="40"/>
      <c r="P40" s="40"/>
      <c r="Q40" s="45"/>
      <c r="R40" s="18"/>
    </row>
    <row r="41" spans="1:18" s="46" customFormat="1" ht="19.5" customHeight="1">
      <c r="A41" s="40"/>
      <c r="B41" s="41"/>
      <c r="C41" s="41"/>
      <c r="D41" s="47" t="s">
        <v>63</v>
      </c>
      <c r="E41" s="43" t="s">
        <v>32</v>
      </c>
      <c r="F41" s="48" t="s">
        <v>33</v>
      </c>
      <c r="G41" s="55">
        <v>239772707</v>
      </c>
      <c r="H41" s="53" t="s">
        <v>33</v>
      </c>
      <c r="I41" s="53">
        <v>259363147.45</v>
      </c>
      <c r="J41" s="53" t="s">
        <v>33</v>
      </c>
      <c r="K41" s="53">
        <v>354889916.37</v>
      </c>
      <c r="L41" s="53">
        <v>480932793.39</v>
      </c>
      <c r="M41" s="53">
        <v>487601626.1</v>
      </c>
      <c r="N41" s="40"/>
      <c r="O41" s="40"/>
      <c r="P41" s="40"/>
      <c r="Q41" s="45"/>
      <c r="R41" s="18"/>
    </row>
    <row r="42" spans="1:18" s="46" customFormat="1" ht="19.5" customHeight="1">
      <c r="A42" s="40"/>
      <c r="B42" s="41"/>
      <c r="C42" s="41"/>
      <c r="D42" s="47" t="s">
        <v>64</v>
      </c>
      <c r="E42" s="43" t="s">
        <v>32</v>
      </c>
      <c r="F42" s="55">
        <v>117761847.74</v>
      </c>
      <c r="G42" s="53">
        <v>134697235</v>
      </c>
      <c r="H42" s="53" t="s">
        <v>33</v>
      </c>
      <c r="I42" s="53" t="s">
        <v>33</v>
      </c>
      <c r="J42" s="53" t="s">
        <v>33</v>
      </c>
      <c r="K42" s="53" t="s">
        <v>33</v>
      </c>
      <c r="L42" s="53" t="s">
        <v>33</v>
      </c>
      <c r="M42" s="53"/>
      <c r="N42" s="40"/>
      <c r="O42" s="40"/>
      <c r="P42" s="40"/>
      <c r="Q42" s="45"/>
      <c r="R42" s="18"/>
    </row>
    <row r="43" spans="1:18" s="46" customFormat="1" ht="19.5" customHeight="1">
      <c r="A43" s="40"/>
      <c r="B43" s="41"/>
      <c r="C43" s="41"/>
      <c r="D43" s="47" t="s">
        <v>65</v>
      </c>
      <c r="E43" s="43" t="s">
        <v>32</v>
      </c>
      <c r="F43" s="48" t="s">
        <v>33</v>
      </c>
      <c r="G43" s="56">
        <v>135651284</v>
      </c>
      <c r="H43" s="48" t="s">
        <v>33</v>
      </c>
      <c r="I43" s="48" t="s">
        <v>33</v>
      </c>
      <c r="J43" s="48" t="s">
        <v>33</v>
      </c>
      <c r="K43" s="48" t="s">
        <v>33</v>
      </c>
      <c r="L43" s="48" t="s">
        <v>33</v>
      </c>
      <c r="M43" s="48"/>
      <c r="N43" s="40"/>
      <c r="O43" s="40"/>
      <c r="P43" s="40"/>
      <c r="Q43" s="45"/>
      <c r="R43" s="18"/>
    </row>
    <row r="44" spans="1:18" s="46" customFormat="1" ht="19.5" customHeight="1">
      <c r="A44" s="40"/>
      <c r="B44" s="41"/>
      <c r="C44" s="41"/>
      <c r="D44" s="47" t="s">
        <v>66</v>
      </c>
      <c r="E44" s="43" t="s">
        <v>32</v>
      </c>
      <c r="F44" s="48"/>
      <c r="G44" s="57">
        <v>2679008461.559999</v>
      </c>
      <c r="H44" s="58">
        <v>3054035261</v>
      </c>
      <c r="I44" s="58">
        <v>5162995424.51</v>
      </c>
      <c r="J44" s="58">
        <v>8480105217</v>
      </c>
      <c r="K44" s="58">
        <v>7654684343</v>
      </c>
      <c r="L44" s="58">
        <v>7113161234</v>
      </c>
      <c r="M44" s="58">
        <v>9055482021.26</v>
      </c>
      <c r="N44" s="40"/>
      <c r="O44" s="40"/>
      <c r="P44" s="40"/>
      <c r="Q44" s="45"/>
      <c r="R44" s="18"/>
    </row>
    <row r="45" spans="1:18" s="46" customFormat="1" ht="19.5" customHeight="1">
      <c r="A45" s="59"/>
      <c r="B45" s="60"/>
      <c r="C45" s="61"/>
      <c r="D45" s="62" t="s">
        <v>67</v>
      </c>
      <c r="E45" s="63" t="s">
        <v>32</v>
      </c>
      <c r="F45" s="64">
        <f>SUM(F11:F44)</f>
        <v>1678829958.28</v>
      </c>
      <c r="G45" s="65">
        <f>SUM(G11:G44)</f>
        <v>5247579824.819999</v>
      </c>
      <c r="H45" s="66">
        <f>SUM(H11:H44)</f>
        <v>5988896096</v>
      </c>
      <c r="I45" s="66">
        <f>SUM(I11:I44)</f>
        <v>13984899949.29</v>
      </c>
      <c r="J45" s="66">
        <f>SUM(J11:J44)</f>
        <v>14472664548</v>
      </c>
      <c r="K45" s="66">
        <f>SUM(K14:K44)</f>
        <v>12684633947.68</v>
      </c>
      <c r="L45" s="66">
        <f>SUM(L14:L44)</f>
        <v>10809801444.06</v>
      </c>
      <c r="M45" s="67"/>
      <c r="N45" s="40"/>
      <c r="O45" s="40"/>
      <c r="P45" s="40"/>
      <c r="Q45" s="45"/>
      <c r="R45" s="18"/>
    </row>
    <row r="46" spans="1:18" s="7" customFormat="1" ht="18.75" customHeight="1">
      <c r="A46" s="15"/>
      <c r="B46" s="41"/>
      <c r="C46" s="41"/>
      <c r="D46" s="68" t="s">
        <v>68</v>
      </c>
      <c r="E46" s="43" t="s">
        <v>69</v>
      </c>
      <c r="F46" s="48">
        <v>240754159.72</v>
      </c>
      <c r="G46" s="56">
        <v>398059967.36</v>
      </c>
      <c r="H46" s="56">
        <v>6935405</v>
      </c>
      <c r="I46" s="56">
        <v>8144635</v>
      </c>
      <c r="J46" s="56">
        <v>534636906459</v>
      </c>
      <c r="K46" s="56">
        <v>467972297.19</v>
      </c>
      <c r="L46" s="56">
        <v>500499089</v>
      </c>
      <c r="M46" s="56"/>
      <c r="N46" s="40"/>
      <c r="O46" s="40"/>
      <c r="P46" s="40"/>
      <c r="Q46" s="45"/>
      <c r="R46" s="18"/>
    </row>
    <row r="47" spans="1:18" s="7" customFormat="1" ht="34.5" customHeight="1">
      <c r="A47" s="69">
        <v>3</v>
      </c>
      <c r="B47" s="70"/>
      <c r="C47" s="71"/>
      <c r="D47" s="72" t="s">
        <v>70</v>
      </c>
      <c r="E47" s="69" t="s">
        <v>71</v>
      </c>
      <c r="F47" s="73" t="s">
        <v>33</v>
      </c>
      <c r="G47" s="73" t="s">
        <v>33</v>
      </c>
      <c r="H47" s="73" t="s">
        <v>33</v>
      </c>
      <c r="I47" s="73">
        <v>600</v>
      </c>
      <c r="J47" s="73">
        <v>1196</v>
      </c>
      <c r="K47" s="73">
        <v>1918</v>
      </c>
      <c r="L47" s="73">
        <v>1638</v>
      </c>
      <c r="M47" s="73"/>
      <c r="N47" s="69" t="s">
        <v>23</v>
      </c>
      <c r="O47" s="69" t="s">
        <v>24</v>
      </c>
      <c r="P47" s="69" t="s">
        <v>25</v>
      </c>
      <c r="Q47" s="74" t="s">
        <v>72</v>
      </c>
      <c r="R47" s="75"/>
    </row>
    <row r="48" spans="1:18" s="7" customFormat="1" ht="24.75" customHeight="1">
      <c r="A48" s="69">
        <v>4</v>
      </c>
      <c r="B48" s="70"/>
      <c r="C48" s="71"/>
      <c r="D48" s="76" t="s">
        <v>73</v>
      </c>
      <c r="E48" s="43" t="s">
        <v>32</v>
      </c>
      <c r="F48" s="48">
        <v>3915825.41</v>
      </c>
      <c r="G48" s="77">
        <v>5653755</v>
      </c>
      <c r="H48" s="78">
        <v>6935405</v>
      </c>
      <c r="I48" s="78">
        <v>8144635</v>
      </c>
      <c r="J48" s="78">
        <v>3034316</v>
      </c>
      <c r="K48" s="78">
        <v>4485029</v>
      </c>
      <c r="L48" s="78">
        <v>1685377</v>
      </c>
      <c r="M48" s="78"/>
      <c r="N48" s="69" t="s">
        <v>23</v>
      </c>
      <c r="O48" s="69" t="s">
        <v>24</v>
      </c>
      <c r="P48" s="69" t="s">
        <v>25</v>
      </c>
      <c r="Q48" s="74" t="s">
        <v>30</v>
      </c>
      <c r="R48" s="75"/>
    </row>
    <row r="49" spans="1:18" s="7" customFormat="1" ht="24.75" customHeight="1">
      <c r="A49" s="79">
        <v>5</v>
      </c>
      <c r="B49" s="80"/>
      <c r="C49" s="81"/>
      <c r="D49" s="82" t="s">
        <v>74</v>
      </c>
      <c r="E49" s="63" t="s">
        <v>32</v>
      </c>
      <c r="F49" s="83">
        <v>0</v>
      </c>
      <c r="G49" s="83">
        <v>0</v>
      </c>
      <c r="H49" s="84">
        <v>0</v>
      </c>
      <c r="I49" s="84"/>
      <c r="J49" s="84"/>
      <c r="K49" s="84"/>
      <c r="L49" s="84"/>
      <c r="M49" s="84"/>
      <c r="N49" s="79" t="s">
        <v>23</v>
      </c>
      <c r="O49" s="79" t="s">
        <v>24</v>
      </c>
      <c r="P49" s="79" t="s">
        <v>25</v>
      </c>
      <c r="Q49" s="85" t="s">
        <v>30</v>
      </c>
      <c r="R49" s="86"/>
    </row>
    <row r="50" spans="1:18" s="7" customFormat="1" ht="18" customHeight="1">
      <c r="A50" s="79"/>
      <c r="B50" s="87" t="s">
        <v>75</v>
      </c>
      <c r="C50" s="87"/>
      <c r="D50" s="87"/>
      <c r="E50" s="79"/>
      <c r="F50" s="88"/>
      <c r="G50" s="88"/>
      <c r="H50" s="88"/>
      <c r="I50" s="88"/>
      <c r="J50" s="88"/>
      <c r="K50" s="88"/>
      <c r="L50" s="88"/>
      <c r="M50" s="88"/>
      <c r="N50" s="86"/>
      <c r="O50" s="86"/>
      <c r="P50" s="86"/>
      <c r="Q50" s="86"/>
      <c r="R50" s="86"/>
    </row>
    <row r="51" spans="1:18" s="7" customFormat="1" ht="16.5" customHeight="1">
      <c r="A51" s="89"/>
      <c r="B51" s="16"/>
      <c r="C51" s="16" t="s">
        <v>76</v>
      </c>
      <c r="D51" s="16"/>
      <c r="E51" s="89"/>
      <c r="F51" s="90"/>
      <c r="G51" s="90"/>
      <c r="H51" s="90"/>
      <c r="I51" s="90"/>
      <c r="J51" s="90"/>
      <c r="K51" s="90"/>
      <c r="L51" s="90"/>
      <c r="M51" s="90"/>
      <c r="N51" s="91"/>
      <c r="O51" s="91"/>
      <c r="P51" s="91"/>
      <c r="Q51" s="91"/>
      <c r="R51" s="91"/>
    </row>
    <row r="52" spans="1:18" s="99" customFormat="1" ht="24" customHeight="1">
      <c r="A52" s="89">
        <v>6</v>
      </c>
      <c r="B52" s="42"/>
      <c r="C52" s="42"/>
      <c r="D52" s="92" t="s">
        <v>77</v>
      </c>
      <c r="E52" s="89" t="s">
        <v>78</v>
      </c>
      <c r="F52" s="93">
        <v>185.9</v>
      </c>
      <c r="G52" s="93">
        <v>709.5</v>
      </c>
      <c r="H52" s="94">
        <v>423.7</v>
      </c>
      <c r="I52" s="95" t="s">
        <v>33</v>
      </c>
      <c r="J52" s="94">
        <v>549</v>
      </c>
      <c r="K52" s="94">
        <v>36</v>
      </c>
      <c r="L52" s="96">
        <v>188.8</v>
      </c>
      <c r="M52" s="97">
        <v>81.9</v>
      </c>
      <c r="N52" s="89" t="s">
        <v>23</v>
      </c>
      <c r="O52" s="89" t="s">
        <v>24</v>
      </c>
      <c r="P52" s="89" t="s">
        <v>25</v>
      </c>
      <c r="Q52" s="98" t="s">
        <v>26</v>
      </c>
      <c r="R52" s="91"/>
    </row>
    <row r="53" spans="1:18" s="99" customFormat="1" ht="24" customHeight="1">
      <c r="A53" s="100"/>
      <c r="B53" s="22"/>
      <c r="C53" s="22"/>
      <c r="D53" s="101"/>
      <c r="E53" s="100"/>
      <c r="F53" s="102"/>
      <c r="G53" s="102"/>
      <c r="H53" s="103">
        <v>22</v>
      </c>
      <c r="I53" s="103">
        <v>360</v>
      </c>
      <c r="J53" s="103">
        <v>289</v>
      </c>
      <c r="K53" s="103">
        <v>324</v>
      </c>
      <c r="L53" s="103">
        <v>361</v>
      </c>
      <c r="M53" s="104">
        <v>252</v>
      </c>
      <c r="N53" s="100"/>
      <c r="O53" s="100"/>
      <c r="P53" s="100"/>
      <c r="Q53" s="105" t="s">
        <v>79</v>
      </c>
      <c r="R53" s="106" t="s">
        <v>80</v>
      </c>
    </row>
    <row r="54" spans="1:18" s="7" customFormat="1" ht="18" customHeight="1">
      <c r="A54" s="107" t="s">
        <v>81</v>
      </c>
      <c r="B54" s="108" t="s">
        <v>82</v>
      </c>
      <c r="C54" s="108"/>
      <c r="D54" s="109"/>
      <c r="E54" s="107"/>
      <c r="F54" s="110"/>
      <c r="G54" s="110"/>
      <c r="H54" s="110"/>
      <c r="I54" s="110"/>
      <c r="J54" s="110"/>
      <c r="K54" s="110"/>
      <c r="L54" s="110"/>
      <c r="M54" s="110"/>
      <c r="N54" s="111"/>
      <c r="O54" s="111"/>
      <c r="P54" s="111"/>
      <c r="Q54" s="111"/>
      <c r="R54" s="111"/>
    </row>
    <row r="55" spans="1:18" s="7" customFormat="1" ht="19.5" customHeight="1">
      <c r="A55" s="112"/>
      <c r="B55" s="113" t="s">
        <v>83</v>
      </c>
      <c r="C55" s="114"/>
      <c r="D55" s="114"/>
      <c r="E55" s="115"/>
      <c r="F55" s="90"/>
      <c r="G55" s="90"/>
      <c r="H55" s="90"/>
      <c r="I55" s="90"/>
      <c r="J55" s="90"/>
      <c r="K55" s="90"/>
      <c r="L55" s="90"/>
      <c r="M55" s="90"/>
      <c r="N55" s="91"/>
      <c r="O55" s="91"/>
      <c r="P55" s="91"/>
      <c r="Q55" s="91"/>
      <c r="R55" s="91"/>
    </row>
    <row r="56" spans="1:18" s="7" customFormat="1" ht="18" customHeight="1">
      <c r="A56" s="112"/>
      <c r="B56" s="116"/>
      <c r="C56" s="117" t="s">
        <v>84</v>
      </c>
      <c r="D56" s="117"/>
      <c r="E56" s="118"/>
      <c r="F56" s="90"/>
      <c r="G56" s="90"/>
      <c r="H56" s="90"/>
      <c r="I56" s="90"/>
      <c r="J56" s="90"/>
      <c r="K56" s="90"/>
      <c r="L56" s="90"/>
      <c r="M56" s="90"/>
      <c r="N56" s="91"/>
      <c r="O56" s="91"/>
      <c r="P56" s="91"/>
      <c r="Q56" s="91"/>
      <c r="R56" s="91"/>
    </row>
    <row r="57" spans="1:18" s="14" customFormat="1" ht="35.25" customHeight="1">
      <c r="A57" s="100">
        <v>7</v>
      </c>
      <c r="B57" s="119"/>
      <c r="C57" s="119"/>
      <c r="D57" s="120" t="s">
        <v>85</v>
      </c>
      <c r="E57" s="100" t="s">
        <v>71</v>
      </c>
      <c r="F57" s="24">
        <v>30</v>
      </c>
      <c r="G57" s="121">
        <v>25</v>
      </c>
      <c r="H57" s="121">
        <v>17</v>
      </c>
      <c r="I57" s="121">
        <v>13</v>
      </c>
      <c r="J57" s="121">
        <v>9</v>
      </c>
      <c r="K57" s="121">
        <v>24</v>
      </c>
      <c r="L57" s="121">
        <v>20</v>
      </c>
      <c r="M57" s="121"/>
      <c r="N57" s="100" t="s">
        <v>23</v>
      </c>
      <c r="O57" s="100" t="s">
        <v>24</v>
      </c>
      <c r="P57" s="100" t="s">
        <v>25</v>
      </c>
      <c r="Q57" s="105" t="s">
        <v>30</v>
      </c>
      <c r="R57" s="122"/>
    </row>
    <row r="58" spans="1:18" s="7" customFormat="1" ht="18" customHeight="1">
      <c r="A58" s="107" t="s">
        <v>86</v>
      </c>
      <c r="B58" s="123" t="s">
        <v>87</v>
      </c>
      <c r="C58" s="123"/>
      <c r="D58" s="124"/>
      <c r="E58" s="125"/>
      <c r="F58" s="110"/>
      <c r="G58" s="110"/>
      <c r="H58" s="110"/>
      <c r="I58" s="110"/>
      <c r="J58" s="110"/>
      <c r="K58" s="110"/>
      <c r="L58" s="110"/>
      <c r="M58" s="110"/>
      <c r="N58" s="111"/>
      <c r="O58" s="111"/>
      <c r="P58" s="111"/>
      <c r="Q58" s="111"/>
      <c r="R58" s="111"/>
    </row>
    <row r="59" spans="1:18" s="7" customFormat="1" ht="18.75" customHeight="1">
      <c r="A59" s="112"/>
      <c r="B59" s="16" t="s">
        <v>88</v>
      </c>
      <c r="C59" s="16"/>
      <c r="D59" s="126"/>
      <c r="E59" s="89"/>
      <c r="F59" s="90"/>
      <c r="G59" s="90"/>
      <c r="H59" s="90"/>
      <c r="I59" s="90"/>
      <c r="J59" s="90"/>
      <c r="K59" s="90"/>
      <c r="L59" s="90"/>
      <c r="M59" s="90"/>
      <c r="N59" s="91"/>
      <c r="O59" s="91"/>
      <c r="P59" s="91"/>
      <c r="Q59" s="91"/>
      <c r="R59" s="91"/>
    </row>
    <row r="60" spans="1:18" s="7" customFormat="1" ht="18.75" customHeight="1">
      <c r="A60" s="112"/>
      <c r="B60" s="16"/>
      <c r="C60" s="114" t="s">
        <v>89</v>
      </c>
      <c r="D60" s="114"/>
      <c r="E60" s="114"/>
      <c r="F60" s="90"/>
      <c r="G60" s="90"/>
      <c r="H60" s="90"/>
      <c r="I60" s="90"/>
      <c r="J60" s="90"/>
      <c r="K60" s="90"/>
      <c r="L60" s="90"/>
      <c r="M60" s="90"/>
      <c r="N60" s="91"/>
      <c r="O60" s="91"/>
      <c r="P60" s="91"/>
      <c r="Q60" s="91"/>
      <c r="R60" s="91"/>
    </row>
    <row r="61" spans="1:18" s="7" customFormat="1" ht="51.75" customHeight="1">
      <c r="A61" s="100">
        <v>8</v>
      </c>
      <c r="B61" s="22"/>
      <c r="C61" s="22"/>
      <c r="D61" s="120" t="s">
        <v>90</v>
      </c>
      <c r="E61" s="100" t="s">
        <v>71</v>
      </c>
      <c r="F61" s="24">
        <v>80</v>
      </c>
      <c r="G61" s="24">
        <v>120</v>
      </c>
      <c r="H61" s="106"/>
      <c r="I61" s="106"/>
      <c r="J61" s="106"/>
      <c r="K61" s="106"/>
      <c r="L61" s="106"/>
      <c r="M61" s="106"/>
      <c r="N61" s="100" t="s">
        <v>23</v>
      </c>
      <c r="O61" s="100" t="s">
        <v>24</v>
      </c>
      <c r="P61" s="100" t="s">
        <v>25</v>
      </c>
      <c r="Q61" s="127" t="s">
        <v>91</v>
      </c>
      <c r="R61" s="122"/>
    </row>
    <row r="62" spans="1:18" s="7" customFormat="1" ht="54" customHeight="1">
      <c r="A62" s="69">
        <v>9</v>
      </c>
      <c r="B62" s="71"/>
      <c r="C62" s="71"/>
      <c r="D62" s="128" t="s">
        <v>92</v>
      </c>
      <c r="E62" s="69"/>
      <c r="F62" s="129"/>
      <c r="G62" s="129"/>
      <c r="H62" s="129"/>
      <c r="I62" s="129"/>
      <c r="J62" s="129"/>
      <c r="K62" s="129"/>
      <c r="L62" s="129"/>
      <c r="M62" s="129"/>
      <c r="N62" s="69" t="s">
        <v>23</v>
      </c>
      <c r="O62" s="69" t="s">
        <v>24</v>
      </c>
      <c r="P62" s="69" t="s">
        <v>25</v>
      </c>
      <c r="Q62" s="130" t="s">
        <v>91</v>
      </c>
      <c r="R62" s="75"/>
    </row>
    <row r="63" spans="1:18" s="7" customFormat="1" ht="18" customHeight="1">
      <c r="A63" s="131"/>
      <c r="B63" s="132" t="s">
        <v>93</v>
      </c>
      <c r="C63" s="87"/>
      <c r="D63" s="133"/>
      <c r="E63" s="79"/>
      <c r="F63" s="88"/>
      <c r="G63" s="88"/>
      <c r="H63" s="88"/>
      <c r="I63" s="88"/>
      <c r="J63" s="88"/>
      <c r="K63" s="88"/>
      <c r="L63" s="88"/>
      <c r="M63" s="88"/>
      <c r="N63" s="86"/>
      <c r="O63" s="86"/>
      <c r="P63" s="86"/>
      <c r="Q63" s="86"/>
      <c r="R63" s="86"/>
    </row>
    <row r="64" spans="1:18" s="7" customFormat="1" ht="18.75" customHeight="1">
      <c r="A64" s="112"/>
      <c r="B64" s="16"/>
      <c r="C64" s="117" t="s">
        <v>94</v>
      </c>
      <c r="D64" s="134"/>
      <c r="E64" s="89"/>
      <c r="F64" s="90"/>
      <c r="G64" s="90"/>
      <c r="H64" s="90"/>
      <c r="I64" s="90"/>
      <c r="J64" s="90"/>
      <c r="K64" s="90"/>
      <c r="L64" s="90"/>
      <c r="M64" s="90"/>
      <c r="N64" s="91"/>
      <c r="O64" s="91"/>
      <c r="P64" s="91"/>
      <c r="Q64" s="91"/>
      <c r="R64" s="91"/>
    </row>
    <row r="65" spans="1:18" s="7" customFormat="1" ht="54" customHeight="1">
      <c r="A65" s="100">
        <v>10</v>
      </c>
      <c r="B65" s="22"/>
      <c r="C65" s="22"/>
      <c r="D65" s="135" t="s">
        <v>95</v>
      </c>
      <c r="E65" s="100" t="s">
        <v>71</v>
      </c>
      <c r="F65" s="24"/>
      <c r="G65" s="24">
        <v>3</v>
      </c>
      <c r="H65" s="106"/>
      <c r="I65" s="106"/>
      <c r="J65" s="106"/>
      <c r="K65" s="106"/>
      <c r="L65" s="106"/>
      <c r="M65" s="106"/>
      <c r="N65" s="100" t="s">
        <v>23</v>
      </c>
      <c r="O65" s="100" t="s">
        <v>24</v>
      </c>
      <c r="P65" s="100" t="s">
        <v>25</v>
      </c>
      <c r="Q65" s="136" t="s">
        <v>91</v>
      </c>
      <c r="R65" s="122"/>
    </row>
    <row r="66" spans="1:18" s="7" customFormat="1" ht="20.25" customHeight="1">
      <c r="A66" s="131"/>
      <c r="B66" s="132" t="s">
        <v>96</v>
      </c>
      <c r="C66" s="87"/>
      <c r="D66" s="137"/>
      <c r="E66" s="79"/>
      <c r="F66" s="88"/>
      <c r="G66" s="88"/>
      <c r="H66" s="88"/>
      <c r="I66" s="88"/>
      <c r="J66" s="88"/>
      <c r="K66" s="88"/>
      <c r="L66" s="88"/>
      <c r="M66" s="88"/>
      <c r="N66" s="86"/>
      <c r="O66" s="86"/>
      <c r="P66" s="86"/>
      <c r="Q66" s="86"/>
      <c r="R66" s="86"/>
    </row>
    <row r="67" spans="1:18" s="7" customFormat="1" ht="18.75" customHeight="1">
      <c r="A67" s="112"/>
      <c r="B67" s="16"/>
      <c r="C67" s="114" t="s">
        <v>97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5"/>
      <c r="R67" s="91"/>
    </row>
    <row r="68" spans="1:18" s="7" customFormat="1" ht="51" customHeight="1">
      <c r="A68" s="100">
        <v>11</v>
      </c>
      <c r="B68" s="22"/>
      <c r="C68" s="22"/>
      <c r="D68" s="120" t="s">
        <v>98</v>
      </c>
      <c r="E68" s="100"/>
      <c r="F68" s="24"/>
      <c r="G68" s="24"/>
      <c r="H68" s="106"/>
      <c r="I68" s="106"/>
      <c r="J68" s="106"/>
      <c r="K68" s="106"/>
      <c r="L68" s="106"/>
      <c r="M68" s="106"/>
      <c r="N68" s="100" t="s">
        <v>23</v>
      </c>
      <c r="O68" s="100" t="s">
        <v>24</v>
      </c>
      <c r="P68" s="100" t="s">
        <v>25</v>
      </c>
      <c r="Q68" s="136" t="s">
        <v>99</v>
      </c>
      <c r="R68" s="122"/>
    </row>
    <row r="69" spans="1:18" s="7" customFormat="1" ht="18" customHeight="1">
      <c r="A69" s="131"/>
      <c r="B69" s="87" t="s">
        <v>100</v>
      </c>
      <c r="C69" s="87"/>
      <c r="D69" s="137"/>
      <c r="E69" s="79"/>
      <c r="F69" s="88"/>
      <c r="G69" s="88"/>
      <c r="H69" s="88"/>
      <c r="I69" s="88"/>
      <c r="J69" s="88"/>
      <c r="K69" s="88"/>
      <c r="L69" s="88"/>
      <c r="M69" s="88"/>
      <c r="N69" s="86"/>
      <c r="O69" s="86"/>
      <c r="P69" s="86"/>
      <c r="Q69" s="138"/>
      <c r="R69" s="86"/>
    </row>
    <row r="70" spans="1:18" s="7" customFormat="1" ht="18.75" customHeight="1">
      <c r="A70" s="112"/>
      <c r="B70" s="16"/>
      <c r="C70" s="114" t="s">
        <v>101</v>
      </c>
      <c r="D70" s="114"/>
      <c r="E70" s="114"/>
      <c r="F70" s="90"/>
      <c r="G70" s="90"/>
      <c r="H70" s="90"/>
      <c r="I70" s="90"/>
      <c r="J70" s="90"/>
      <c r="K70" s="90"/>
      <c r="L70" s="90"/>
      <c r="M70" s="90"/>
      <c r="N70" s="91"/>
      <c r="O70" s="91"/>
      <c r="P70" s="91"/>
      <c r="Q70" s="139"/>
      <c r="R70" s="91"/>
    </row>
    <row r="71" spans="1:18" s="7" customFormat="1" ht="39" customHeight="1">
      <c r="A71" s="100">
        <v>12</v>
      </c>
      <c r="B71" s="22"/>
      <c r="C71" s="22"/>
      <c r="D71" s="120" t="s">
        <v>102</v>
      </c>
      <c r="E71" s="100" t="s">
        <v>71</v>
      </c>
      <c r="F71" s="140">
        <v>8208</v>
      </c>
      <c r="G71" s="140">
        <v>7683</v>
      </c>
      <c r="H71" s="141">
        <v>7022</v>
      </c>
      <c r="I71" s="141">
        <v>7813</v>
      </c>
      <c r="J71" s="141">
        <v>9940</v>
      </c>
      <c r="K71" s="141">
        <v>6757</v>
      </c>
      <c r="L71" s="141"/>
      <c r="M71" s="141"/>
      <c r="N71" s="100" t="s">
        <v>23</v>
      </c>
      <c r="O71" s="100" t="s">
        <v>24</v>
      </c>
      <c r="P71" s="100" t="s">
        <v>25</v>
      </c>
      <c r="Q71" s="136" t="s">
        <v>103</v>
      </c>
      <c r="R71" s="106"/>
    </row>
    <row r="72" spans="1:18" s="7" customFormat="1" ht="39" customHeight="1">
      <c r="A72" s="89"/>
      <c r="B72" s="42"/>
      <c r="C72" s="42"/>
      <c r="D72" s="92"/>
      <c r="E72" s="142" t="s">
        <v>71</v>
      </c>
      <c r="F72" s="52"/>
      <c r="G72" s="143">
        <v>80</v>
      </c>
      <c r="H72" s="97">
        <v>40</v>
      </c>
      <c r="I72" s="97">
        <v>0</v>
      </c>
      <c r="J72" s="97">
        <v>20</v>
      </c>
      <c r="K72" s="97">
        <v>55</v>
      </c>
      <c r="L72" s="97">
        <v>145</v>
      </c>
      <c r="M72" s="97">
        <v>86</v>
      </c>
      <c r="N72" s="89"/>
      <c r="O72" s="89"/>
      <c r="P72" s="89"/>
      <c r="Q72" s="144"/>
      <c r="R72" s="145" t="e">
        <f>-ฐานข้อมูลที่สำนักงานพัฒนาฝีมือแรงงานจันทบุรีได้ดำเนินการพัฒนายกระดับฝีมือแรงงานตามความต้องการของสถานประกอบการภาคเกษตรอุตสาหกรรมในแต่ละปีเป็นยอดรวมทั้งสิ้นตามตัวเลข สีแดง</f>
        <v>#NAME?</v>
      </c>
    </row>
    <row r="73" spans="1:18" s="7" customFormat="1" ht="19.5" customHeight="1">
      <c r="A73" s="79"/>
      <c r="B73" s="81"/>
      <c r="C73" s="146" t="s">
        <v>104</v>
      </c>
      <c r="D73" s="146"/>
      <c r="E73" s="146"/>
      <c r="F73" s="88"/>
      <c r="G73" s="88"/>
      <c r="H73" s="88"/>
      <c r="I73" s="88"/>
      <c r="J73" s="88"/>
      <c r="K73" s="88"/>
      <c r="L73" s="88"/>
      <c r="M73" s="88"/>
      <c r="N73" s="86"/>
      <c r="O73" s="86"/>
      <c r="P73" s="86"/>
      <c r="Q73" s="138"/>
      <c r="R73" s="86"/>
    </row>
    <row r="74" spans="1:18" s="147" customFormat="1" ht="38.25" customHeight="1">
      <c r="A74" s="100">
        <v>13</v>
      </c>
      <c r="B74" s="22"/>
      <c r="C74" s="22"/>
      <c r="D74" s="120" t="s">
        <v>105</v>
      </c>
      <c r="E74" s="100"/>
      <c r="F74" s="24"/>
      <c r="G74" s="24"/>
      <c r="H74" s="106"/>
      <c r="I74" s="106"/>
      <c r="J74" s="106"/>
      <c r="K74" s="106"/>
      <c r="L74" s="106"/>
      <c r="M74" s="106"/>
      <c r="N74" s="100" t="s">
        <v>23</v>
      </c>
      <c r="O74" s="100" t="s">
        <v>24</v>
      </c>
      <c r="P74" s="100" t="s">
        <v>25</v>
      </c>
      <c r="Q74" s="136" t="s">
        <v>106</v>
      </c>
      <c r="R74" s="122"/>
    </row>
    <row r="75" spans="1:18" s="35" customFormat="1" ht="18" customHeight="1">
      <c r="A75" s="107" t="s">
        <v>107</v>
      </c>
      <c r="B75" s="123" t="s">
        <v>108</v>
      </c>
      <c r="C75" s="123"/>
      <c r="D75" s="124"/>
      <c r="E75" s="107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48"/>
      <c r="R75" s="110"/>
    </row>
    <row r="76" spans="1:18" s="35" customFormat="1" ht="18" customHeight="1">
      <c r="A76" s="112"/>
      <c r="B76" s="117" t="s">
        <v>109</v>
      </c>
      <c r="C76" s="16"/>
      <c r="D76" s="126"/>
      <c r="E76" s="112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149"/>
      <c r="R76" s="90"/>
    </row>
    <row r="77" spans="1:18" s="7" customFormat="1" ht="18" customHeight="1">
      <c r="A77" s="112"/>
      <c r="B77" s="16"/>
      <c r="C77" s="117" t="s">
        <v>110</v>
      </c>
      <c r="D77" s="126"/>
      <c r="E77" s="112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149"/>
      <c r="R77" s="90"/>
    </row>
    <row r="78" spans="1:18" s="7" customFormat="1" ht="19.5" customHeight="1">
      <c r="A78" s="100">
        <v>14</v>
      </c>
      <c r="B78" s="22"/>
      <c r="C78" s="22"/>
      <c r="D78" s="135" t="s">
        <v>111</v>
      </c>
      <c r="E78" s="100" t="s">
        <v>32</v>
      </c>
      <c r="F78" s="150">
        <v>932176848.74</v>
      </c>
      <c r="G78" s="151">
        <v>635428846.41</v>
      </c>
      <c r="H78" s="152">
        <v>589872113.73</v>
      </c>
      <c r="I78" s="152">
        <v>670168651.42</v>
      </c>
      <c r="J78" s="152">
        <v>1536605985</v>
      </c>
      <c r="K78" s="153">
        <v>1137206609</v>
      </c>
      <c r="L78" s="153">
        <v>1352098093.08</v>
      </c>
      <c r="M78" s="153"/>
      <c r="N78" s="100" t="s">
        <v>23</v>
      </c>
      <c r="O78" s="100" t="s">
        <v>24</v>
      </c>
      <c r="P78" s="100" t="s">
        <v>25</v>
      </c>
      <c r="Q78" s="136" t="s">
        <v>30</v>
      </c>
      <c r="R78" s="122"/>
    </row>
    <row r="79" spans="1:18" s="147" customFormat="1" ht="19.5" customHeight="1">
      <c r="A79" s="69">
        <v>15</v>
      </c>
      <c r="B79" s="71"/>
      <c r="C79" s="71"/>
      <c r="D79" s="128" t="s">
        <v>112</v>
      </c>
      <c r="E79" s="69" t="s">
        <v>32</v>
      </c>
      <c r="F79" s="154">
        <v>3189931596.5</v>
      </c>
      <c r="G79" s="155">
        <v>6798697798.15</v>
      </c>
      <c r="H79" s="156">
        <v>5688596240.42</v>
      </c>
      <c r="I79" s="156">
        <v>10965306056</v>
      </c>
      <c r="J79" s="156">
        <v>13883533865</v>
      </c>
      <c r="K79" s="157">
        <v>12684633948</v>
      </c>
      <c r="L79" s="157">
        <v>10573469196</v>
      </c>
      <c r="M79" s="157"/>
      <c r="N79" s="69" t="s">
        <v>23</v>
      </c>
      <c r="O79" s="69" t="s">
        <v>24</v>
      </c>
      <c r="P79" s="69" t="s">
        <v>25</v>
      </c>
      <c r="Q79" s="130" t="s">
        <v>30</v>
      </c>
      <c r="R79" s="75"/>
    </row>
    <row r="80" spans="1:18" s="35" customFormat="1" ht="18" customHeight="1">
      <c r="A80" s="107" t="s">
        <v>113</v>
      </c>
      <c r="B80" s="123" t="s">
        <v>114</v>
      </c>
      <c r="C80" s="123"/>
      <c r="D80" s="124"/>
      <c r="E80" s="107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48"/>
      <c r="R80" s="110"/>
    </row>
    <row r="81" spans="1:18" s="35" customFormat="1" ht="18" customHeight="1">
      <c r="A81" s="112"/>
      <c r="B81" s="117" t="s">
        <v>115</v>
      </c>
      <c r="C81" s="16"/>
      <c r="D81" s="126"/>
      <c r="E81" s="112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149"/>
      <c r="R81" s="90"/>
    </row>
    <row r="82" spans="1:18" s="7" customFormat="1" ht="18" customHeight="1">
      <c r="A82" s="112"/>
      <c r="B82" s="16"/>
      <c r="C82" s="117" t="s">
        <v>116</v>
      </c>
      <c r="D82" s="126"/>
      <c r="E82" s="112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149"/>
      <c r="R82" s="90"/>
    </row>
    <row r="83" spans="1:18" s="35" customFormat="1" ht="57.75" customHeight="1">
      <c r="A83" s="100">
        <v>16</v>
      </c>
      <c r="B83" s="22"/>
      <c r="C83" s="22"/>
      <c r="D83" s="120" t="s">
        <v>117</v>
      </c>
      <c r="E83" s="100" t="s">
        <v>32</v>
      </c>
      <c r="F83" s="158">
        <v>3189931596.5</v>
      </c>
      <c r="G83" s="158">
        <v>6798697798.15</v>
      </c>
      <c r="H83" s="106"/>
      <c r="I83" s="106"/>
      <c r="J83" s="106"/>
      <c r="K83" s="106"/>
      <c r="L83" s="106"/>
      <c r="M83" s="106"/>
      <c r="N83" s="100" t="s">
        <v>23</v>
      </c>
      <c r="O83" s="100" t="s">
        <v>24</v>
      </c>
      <c r="P83" s="100" t="s">
        <v>25</v>
      </c>
      <c r="Q83" s="159" t="s">
        <v>91</v>
      </c>
      <c r="R83" s="122"/>
    </row>
    <row r="84" spans="1:18" s="35" customFormat="1" ht="18" customHeight="1">
      <c r="A84" s="131"/>
      <c r="B84" s="132" t="s">
        <v>118</v>
      </c>
      <c r="C84" s="87"/>
      <c r="D84" s="137"/>
      <c r="E84" s="131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160"/>
      <c r="R84" s="88"/>
    </row>
    <row r="85" spans="1:18" s="7" customFormat="1" ht="17.25" customHeight="1">
      <c r="A85" s="112"/>
      <c r="B85" s="16"/>
      <c r="C85" s="117" t="s">
        <v>119</v>
      </c>
      <c r="D85" s="126"/>
      <c r="E85" s="112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149"/>
      <c r="R85" s="90"/>
    </row>
    <row r="86" spans="1:18" s="7" customFormat="1" ht="50.25" customHeight="1">
      <c r="A86" s="100">
        <v>17</v>
      </c>
      <c r="B86" s="22"/>
      <c r="C86" s="22"/>
      <c r="D86" s="135" t="s">
        <v>120</v>
      </c>
      <c r="E86" s="100" t="s">
        <v>121</v>
      </c>
      <c r="F86" s="161">
        <v>9</v>
      </c>
      <c r="G86" s="161">
        <v>10</v>
      </c>
      <c r="H86" s="161">
        <v>12</v>
      </c>
      <c r="I86" s="106">
        <v>5</v>
      </c>
      <c r="J86" s="106">
        <v>10</v>
      </c>
      <c r="K86" s="162"/>
      <c r="L86" s="163">
        <v>3</v>
      </c>
      <c r="M86" s="163">
        <v>5</v>
      </c>
      <c r="N86" s="100" t="s">
        <v>23</v>
      </c>
      <c r="O86" s="100" t="s">
        <v>24</v>
      </c>
      <c r="P86" s="100" t="s">
        <v>25</v>
      </c>
      <c r="Q86" s="164" t="s">
        <v>122</v>
      </c>
      <c r="R86" s="122"/>
    </row>
    <row r="87" spans="1:13" s="7" customFormat="1" ht="18" customHeight="1">
      <c r="A87" s="165"/>
      <c r="E87" s="166"/>
      <c r="F87" s="35"/>
      <c r="G87" s="35"/>
      <c r="H87" s="35"/>
      <c r="I87" s="35"/>
      <c r="J87" s="35"/>
      <c r="K87" s="35"/>
      <c r="L87" s="35"/>
      <c r="M87" s="35"/>
    </row>
    <row r="88" spans="1:18" ht="18" customHeight="1">
      <c r="A88" s="165"/>
      <c r="B88" s="7"/>
      <c r="C88" s="7"/>
      <c r="D88" s="7"/>
      <c r="N88" s="7"/>
      <c r="O88" s="7"/>
      <c r="P88" s="7"/>
      <c r="Q88" s="7"/>
      <c r="R88" s="7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</sheetData>
  <sheetProtection/>
  <mergeCells count="12">
    <mergeCell ref="C60:E60"/>
    <mergeCell ref="C67:Q67"/>
    <mergeCell ref="C70:E70"/>
    <mergeCell ref="C73:E73"/>
    <mergeCell ref="B75:D75"/>
    <mergeCell ref="B80:D80"/>
    <mergeCell ref="A1:R1"/>
    <mergeCell ref="B3:D3"/>
    <mergeCell ref="B8:D8"/>
    <mergeCell ref="B54:D54"/>
    <mergeCell ref="B55:E55"/>
    <mergeCell ref="B58:D58"/>
  </mergeCells>
  <printOptions/>
  <pageMargins left="0.5905511811023623" right="0.1968503937007874" top="0.1968503937007874" bottom="0.1968503937007874" header="0.31496062992125984" footer="0.3937007874015748"/>
  <pageSetup horizontalDpi="600" verticalDpi="600" orientation="landscape" paperSize="9" scale="69" r:id="rId1"/>
  <rowBreaks count="2" manualBreakCount="2">
    <brk id="4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2020-03-03T08:01:44Z</dcterms:created>
  <dcterms:modified xsi:type="dcterms:W3CDTF">2020-03-03T08:02:06Z</dcterms:modified>
  <cp:category/>
  <cp:version/>
  <cp:contentType/>
  <cp:contentStatus/>
</cp:coreProperties>
</file>